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680"/>
  </bookViews>
  <sheets>
    <sheet name="LO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A">'[1]PAJAK DAERAH'!#REF!</definedName>
    <definedName name="aaa">#REF!</definedName>
    <definedName name="asd">[2]KD.BRG!$B$7:$H$8638</definedName>
    <definedName name="ASISTEN_BIDANG_PEMERINTAHAN">#REF!</definedName>
    <definedName name="b">#REF!</definedName>
    <definedName name="B_A_P_P_E_D_A">[3]BAPPEDA!$J$5</definedName>
    <definedName name="B_A_W_A_S_D_A">[3]BAWASDA!$J$5</definedName>
    <definedName name="BAGIAN_PEMBERDAYAAN_MASYARAKAT_DESA">[3]PMD!$J$5</definedName>
    <definedName name="bank">[4]REKAP!$C$7:$C$11</definedName>
    <definedName name="Bl">#REF!</definedName>
    <definedName name="brg">[5]Sheet4!$A$3:$F$8387</definedName>
    <definedName name="Btl">#REF!</definedName>
    <definedName name="d">'[1]PAJAK DAERAH'!#REF!</definedName>
    <definedName name="dd">#REF!</definedName>
    <definedName name="DINAS_KEHUTANAN_PERKEBUNAN">[3]EKBANG!$J$4</definedName>
    <definedName name="DINAS_PENDAPATAN_DAERAH">[3]PMD!$J$5</definedName>
    <definedName name="DINAS_PERINDAGKOP_NAKERTRANS">[3]KESBANG!$J$5</definedName>
    <definedName name="DINAS_PERTAMBANGAN_DAN_LINGKUNGAN_HIDUP">[3]CAPIL!$J$5</definedName>
    <definedName name="DINAS_PU_DAN_PERHUBUNGAN">[3]TAPEM!$J$5</definedName>
    <definedName name="DPRD_KOLAKA_UTARA">#REF!</definedName>
    <definedName name="Excel_BuiltIn__FilterDatabase">'[1]PAJAK DAERAH'!#REF!</definedName>
    <definedName name="Excel_BuiltIn_Print_Area_1">#REF!</definedName>
    <definedName name="Excel_BuiltIn_Print_Area_10">#REF!</definedName>
    <definedName name="Excel_BuiltIn_Print_Area_11">'[6]Bant _ Tdk Trsangka'!#REF!</definedName>
    <definedName name="Excel_BuiltIn_Print_Area_12">[6]Pembiayaan!#REF!</definedName>
    <definedName name="Excel_BuiltIn_Print_Area_6">'[6]Rekap Belanja'!#REF!</definedName>
    <definedName name="Excel_BuiltIn_Print_Titles_1">#REF!</definedName>
    <definedName name="Excel_BuiltIn_Print_Titles_10">#REF!</definedName>
    <definedName name="f">#REF!</definedName>
    <definedName name="Is">[7]Rekening!$A$1:$B$39</definedName>
    <definedName name="kaa">#REF!</definedName>
    <definedName name="kd_rek">[8]Januari!$A$9:$E$202</definedName>
    <definedName name="kdaset">[9]KD.BRG!$K$8:$L$8645</definedName>
    <definedName name="kdbrg">#REF!</definedName>
    <definedName name="kdrekblj">[10]kdrekbelanja!$B$3:$E$894</definedName>
    <definedName name="KECAMATAN_KODEOHA">#REF!</definedName>
    <definedName name="KECAMATAN_PAKUE">[11]PERTANIAN!#REF!</definedName>
    <definedName name="ketiga">#REF!</definedName>
    <definedName name="KMK">[12]KMK!$B$4:$H$8388</definedName>
    <definedName name="KODE">[13]Sheet1!$E$12:$P$9473</definedName>
    <definedName name="kode1">'[14]KODE BARANG'!$O$5:$P$8650</definedName>
    <definedName name="KODEREK">'[15]Kode rekening Belanja'!$A$7:$G$839</definedName>
    <definedName name="koderekening">[16]Kodrek!$C$8:$K$600</definedName>
    <definedName name="kodrek">#REF!</definedName>
    <definedName name="LO">#REF!</definedName>
    <definedName name="Nrc">#REF!</definedName>
    <definedName name="pkontruksi">#REF!</definedName>
    <definedName name="pos">#REF!</definedName>
    <definedName name="_xlnm.Print_Area" localSheetId="0">LO!$B$1:$F$93</definedName>
    <definedName name="program">[16]prog!$B$3:$M$33</definedName>
    <definedName name="q">#REF!</definedName>
    <definedName name="QKQ">#REF!</definedName>
    <definedName name="rekap">#REF!</definedName>
    <definedName name="REKBANK">[17]BANK!$A$6:$I$25</definedName>
    <definedName name="Rekening">[18]Rekening!$A$1:$B$39</definedName>
    <definedName name="s">'[19]Rekap Belanja'!#REF!</definedName>
    <definedName name="sdf">[2]KD.BRG!$B$7:$H$8638</definedName>
    <definedName name="SEKRETARIAT_DPRD">#REF!</definedName>
    <definedName name="SKPD">'[20]nama pejabat'!$A$2:$H$56</definedName>
    <definedName name="SKTJM">#REF!</definedName>
    <definedName name="ss">#REF!</definedName>
    <definedName name="sssss">[21]DIKBUDPAR!$J$5</definedName>
    <definedName name="taon">#REF!</definedName>
    <definedName name="TES">'[1]PAJAK DAERAH'!#REF!</definedName>
    <definedName name="tm_2415921492">#REF!</definedName>
    <definedName name="UPB">'[13]Sheet1 (2)'!$B$7:$K$959</definedName>
    <definedName name="xx">#REF!</definedName>
    <definedName name="_xlnm.Print_Titles" localSheetId="0">LO!$7:$7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<sst xmlns="http://schemas.openxmlformats.org/spreadsheetml/2006/main" count="107" uniqueCount="107">
  <si>
    <t>PEMERINTAH PROVINSI KALIMANTAN SELATAN</t>
  </si>
  <si>
    <t>BIRO PENGADAAN BARANG DAN JASA SEKRETARIAT DAERAH</t>
  </si>
  <si>
    <t>LAPORAN OPERASIONAL</t>
  </si>
  <si>
    <t>UNTUK TAHUN YANG BERAKHIR SAMPAI DENGAN 31 DESEMBER 2024 DAN 2023</t>
  </si>
  <si>
    <t>(dalam rupiah)</t>
  </si>
  <si>
    <t>NO</t>
  </si>
  <si>
    <t>U R A I A N</t>
  </si>
  <si>
    <t>CALK</t>
  </si>
  <si>
    <t>2024</t>
  </si>
  <si>
    <t>2023</t>
  </si>
  <si>
    <t>KEGIATAN OPERASIONAL</t>
  </si>
  <si>
    <t>PENDAPATAN</t>
  </si>
  <si>
    <t>PENDAPATAN ASLI DAERAH</t>
  </si>
  <si>
    <t>Pendapatan Pajak Daerah</t>
  </si>
  <si>
    <t>5.4.1.1.1</t>
  </si>
  <si>
    <t>Pendapatan Retribusi Daerah</t>
  </si>
  <si>
    <t>5.4.1.1.2</t>
  </si>
  <si>
    <t>Pendapatan Hasil Pengelolaan Kekayaan Daerah yang Dipisahkan</t>
  </si>
  <si>
    <t>5.4.1.1.3</t>
  </si>
  <si>
    <t>Lain-lain Pendapatan Asli Daerah Yang Sah</t>
  </si>
  <si>
    <t>5.4.1.1.4</t>
  </si>
  <si>
    <t>Jumlah Pendapatan Asli Daerah -LO (3 s.d. 6)</t>
  </si>
  <si>
    <t>PENDAPATAN TRANSFER</t>
  </si>
  <si>
    <t>TRANSFER PEMERINTAH PUSAT - DANA PERIMBANGAN</t>
  </si>
  <si>
    <t>5.4.1.2.1</t>
  </si>
  <si>
    <t>Dana Bagi Hasil Pajak</t>
  </si>
  <si>
    <t>Dana Bagi Hasil Sumber Daya Alam</t>
  </si>
  <si>
    <t>Dana Alokasi Umum</t>
  </si>
  <si>
    <t>Dana Alokasi Khusus</t>
  </si>
  <si>
    <t>Jumlah Transfer Pemerintah Pusat-Dana Perimbangan (10 s.d. 13)</t>
  </si>
  <si>
    <t>TRANSFER PEMERINTAH PUSAT - LAINNYA</t>
  </si>
  <si>
    <t>5.4.1.2.2</t>
  </si>
  <si>
    <t>Dana Penyesuaian</t>
  </si>
  <si>
    <t>Jumlah Transfer Pemerintah Pusat-Lainnya</t>
  </si>
  <si>
    <t>Jumlah Pendapatan Transfer (14+17)</t>
  </si>
  <si>
    <t>LAIN-LAIN PENDAPATAN YANG SAH</t>
  </si>
  <si>
    <t>Pendapatan Hibah</t>
  </si>
  <si>
    <t>5.4.1.3.1</t>
  </si>
  <si>
    <t>Pendapatan Piutang Tak Tertagih</t>
  </si>
  <si>
    <t>5.4.1.3.2</t>
  </si>
  <si>
    <t>Jumlah Lain-lain Pendapatan Yang Sah (20)</t>
  </si>
  <si>
    <t>JUMLAH  PENDAPATAN (7+18+22)</t>
  </si>
  <si>
    <t xml:space="preserve">BEBAN </t>
  </si>
  <si>
    <t xml:space="preserve">BEBAN OPERASI </t>
  </si>
  <si>
    <t xml:space="preserve">Beban Pegawai </t>
  </si>
  <si>
    <t>5.4.2.1.1</t>
  </si>
  <si>
    <t>Beban Persediaan</t>
  </si>
  <si>
    <t>5.4.2.1.2</t>
  </si>
  <si>
    <t>Beban Jasa</t>
  </si>
  <si>
    <t>5.4.2.1.3</t>
  </si>
  <si>
    <t>Beban Pemeliharaan</t>
  </si>
  <si>
    <t>5.4.2.1.4</t>
  </si>
  <si>
    <t>Beban Perjalanan Dinas</t>
  </si>
  <si>
    <t>5.4.2.1.5</t>
  </si>
  <si>
    <t xml:space="preserve">Beban Hibah </t>
  </si>
  <si>
    <t>5.4.2.1.6</t>
  </si>
  <si>
    <t>Beban Bantuan Keuangan</t>
  </si>
  <si>
    <t>5.4.2.1.7</t>
  </si>
  <si>
    <t>Beban Bantuan Sosial</t>
  </si>
  <si>
    <t>5.4.2.1.8</t>
  </si>
  <si>
    <t xml:space="preserve">Beban Penyusutan dan Amortisasi </t>
  </si>
  <si>
    <t>5.4.2.1.9</t>
  </si>
  <si>
    <t xml:space="preserve">Beban Penyisihan Piutang </t>
  </si>
  <si>
    <t>5.4.2.1.10</t>
  </si>
  <si>
    <t>Beban barang dan jasa BOS</t>
  </si>
  <si>
    <t>5.4.2.1.11</t>
  </si>
  <si>
    <t>Beban Lainnya</t>
  </si>
  <si>
    <t>5.4.2.1.12</t>
  </si>
  <si>
    <t>Jumlah Beban Operasi (26 s.d 37)</t>
  </si>
  <si>
    <t xml:space="preserve">BEBAN TRANSFER </t>
  </si>
  <si>
    <t>Beban Transfer Bagi Hasil Pajak Daerah ke Kabupaten/Kota</t>
  </si>
  <si>
    <t>5.4.2.2.1</t>
  </si>
  <si>
    <t>Beban Transfer Bantuan Keuangan ke Pemerintah Daerah Lainnya</t>
  </si>
  <si>
    <t>5.4.2.2.2</t>
  </si>
  <si>
    <t>Jumlah Beban Transfer (40 s.d 41)</t>
  </si>
  <si>
    <t>JUMLAH BEBAN (38+42)</t>
  </si>
  <si>
    <t>JUMLAH SURPLUS (DEFISIT) DARI OPERASI (23-43)</t>
  </si>
  <si>
    <t>SURPLUS/DEFISIT DARI KEGIATAN NON OPERASIONAL</t>
  </si>
  <si>
    <t>SURPLUS NON OPERASIONAL</t>
  </si>
  <si>
    <t>5.4.3.1</t>
  </si>
  <si>
    <t>Surplus penjualan Aset Non Lancar</t>
  </si>
  <si>
    <t>Surplus Dari Kegiatan Non Operasional Lainnya</t>
  </si>
  <si>
    <t>Jumlah Surplus Non Operasional (47 s.d. 48)</t>
  </si>
  <si>
    <t>DEFISIT NON OPERASIONAL</t>
  </si>
  <si>
    <t>5.4.3.2</t>
  </si>
  <si>
    <t>Defisit Penjualan Aset Non Lancar</t>
  </si>
  <si>
    <t>Defisit dari Kegiatan Non Operasional Lainnya</t>
  </si>
  <si>
    <t>Jumlah Defisit Non Operasional (51 s.d 52)</t>
  </si>
  <si>
    <t>Jumlah Surplus (Defisit) dari Kegiatan Non Operasional (49-53)</t>
  </si>
  <si>
    <t>SURPLUS (DEFISIT) SEBELUM POS LUAR BIASA (44+54)</t>
  </si>
  <si>
    <t>POS LUAR BIASA</t>
  </si>
  <si>
    <t>PENDAPATAN LUAR BIASA</t>
  </si>
  <si>
    <t>Pendapatan Luar Biasa</t>
  </si>
  <si>
    <t>5.4.4.1.1</t>
  </si>
  <si>
    <t>Jumlah Pendapatan Luar Biasa</t>
  </si>
  <si>
    <t>BEBAN LUAR BIASA</t>
  </si>
  <si>
    <t>Beban Luar Biasa</t>
  </si>
  <si>
    <t>Jumlah Beban Luar Biasa</t>
  </si>
  <si>
    <t>JUMLAH POS LUAR BIASA</t>
  </si>
  <si>
    <t>SURPLUS (DEFISIT)-LO (55+63)</t>
  </si>
  <si>
    <t>Catatan atas Laporan Keuangan merupakan bagian yang tidak terpisahkan dari Laporan Keuangan secara keseluruhan.</t>
  </si>
  <si>
    <t>Banjarbaru,     20  Januari  2025</t>
  </si>
  <si>
    <t>Kepala Biro Pengadaan Barang dan Jasa</t>
  </si>
  <si>
    <t>Kuasa Pengguna Anggaran/Barang,</t>
  </si>
  <si>
    <t>Dr. RAHMADDIN MY, A.Ks, M.Si</t>
  </si>
  <si>
    <t>Pembina Utama Muda (IV/c)</t>
  </si>
  <si>
    <t>NIP. 197403101999031005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</si>
</sst>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176" formatCode="_(* #,##0.00_);_(* \(#,##0.00\);_(* &quot;-&quot;??_);_(@_)"/>
    <numFmt numFmtId="177" formatCode="_-&quot;Rp&quot;* #,##0.00_-;\-&quot;Rp&quot;* #,##0.00_-;_-&quot;Rp&quot;* &quot;-&quot;??_-;_-@_-"/>
    <numFmt numFmtId="178" formatCode="_(* #,##0_);_(* \(#,##0\);_(* &quot;-&quot;_);_(@_)"/>
    <numFmt numFmtId="179" formatCode="_-&quot;Rp&quot;* #,##0_-;\-&quot;Rp&quot;* #,##0_-;_-&quot;Rp&quot;* &quot;-&quot;??_-;_-@_-"/>
    <numFmt numFmtId="180" formatCode="_(* #,##0.00_);_(* \(#,##0.00\);_(* &quot;-&quot;_);_(@_)"/>
    <numFmt numFmtId="181" formatCode="_-* #,##0.00_-;\-* #,##0.00_-;_-* &quot;-&quot;??_-;_-@"/>
    <numFmt numFmtId="182" formatCode="_ * #,##0.00_ ;_ * \-#,##0.00_ ;_ * &quot;-&quot;??_ ;_ @_ "/>
    <numFmt numFmtId="183" formatCode="_-* #,##0.0000000000_-;\-* #,##0.0000000000_-;_-* &quot;-&quot;_-;_-@"/>
    <numFmt numFmtId="184" formatCode="_-* #,##0_-;\-* #,##0_-;_-* &quot;-&quot;_-;_-@"/>
  </numFmts>
  <fonts count="40">
    <font>
      <sz val="11"/>
      <color theme="1"/>
      <name val="Calibri"/>
      <charset val="134"/>
      <scheme val="minor"/>
    </font>
    <font>
      <sz val="10"/>
      <color theme="1"/>
      <name val="Tahoma"/>
      <charset val="134"/>
    </font>
    <font>
      <b/>
      <sz val="10"/>
      <color theme="1"/>
      <name val="Tahoma"/>
      <charset val="134"/>
    </font>
    <font>
      <sz val="10"/>
      <color theme="1"/>
      <name val="Calibri"/>
      <charset val="134"/>
    </font>
    <font>
      <sz val="11"/>
      <color theme="1"/>
      <name val="Tahoma"/>
      <charset val="134"/>
    </font>
    <font>
      <b/>
      <sz val="11"/>
      <color theme="1"/>
      <name val="Tahoma"/>
      <charset val="134"/>
    </font>
    <font>
      <i/>
      <sz val="11"/>
      <color theme="1"/>
      <name val="Open Sans"/>
      <charset val="134"/>
    </font>
    <font>
      <sz val="11"/>
      <color theme="1"/>
      <name val="Open Sans"/>
      <charset val="134"/>
    </font>
    <font>
      <b/>
      <sz val="11"/>
      <color rgb="FF000000"/>
      <name val="Tahoma"/>
      <charset val="134"/>
    </font>
    <font>
      <sz val="11"/>
      <color rgb="FF000000"/>
      <name val="Tahoma"/>
      <charset val="134"/>
    </font>
    <font>
      <b/>
      <u/>
      <sz val="11"/>
      <color rgb="FF000000"/>
      <name val="Tahoma"/>
      <charset val="134"/>
    </font>
    <font>
      <sz val="10"/>
      <color rgb="FF000000"/>
      <name val="Tahoma"/>
      <charset val="134"/>
    </font>
    <font>
      <sz val="13"/>
      <color rgb="FF000000"/>
      <name val="Tahoma"/>
      <charset val="134"/>
    </font>
    <font>
      <sz val="14"/>
      <color rgb="FF000000"/>
      <name val="Tahoma"/>
      <charset val="134"/>
    </font>
    <font>
      <i/>
      <sz val="9"/>
      <color theme="1"/>
      <name val="Calibri"/>
      <charset val="134"/>
    </font>
    <font>
      <b/>
      <sz val="13"/>
      <color theme="1"/>
      <name val="Tahoma"/>
      <charset val="134"/>
    </font>
    <font>
      <sz val="14"/>
      <color theme="1"/>
      <name val="Tahoma"/>
      <charset val="134"/>
    </font>
    <font>
      <b/>
      <u/>
      <sz val="13"/>
      <color theme="1"/>
      <name val="Tahoma"/>
      <charset val="134"/>
    </font>
    <font>
      <b/>
      <u/>
      <sz val="14"/>
      <color theme="1"/>
      <name val="Tahoma"/>
      <charset val="134"/>
    </font>
    <font>
      <u/>
      <sz val="11"/>
      <color theme="1"/>
      <name val="Tahoma"/>
      <charset val="13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1"/>
      <name val="Calibri"/>
      <charset val="1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/>
        <bgColor theme="7"/>
      </patternFill>
    </fill>
    <fill>
      <patternFill patternType="solid">
        <fgColor theme="0"/>
        <bgColor theme="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4" borderId="16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5" borderId="19" applyNumberFormat="0" applyAlignment="0" applyProtection="0">
      <alignment vertical="center"/>
    </xf>
    <xf numFmtId="0" fontId="29" fillId="6" borderId="20" applyNumberFormat="0" applyAlignment="0" applyProtection="0">
      <alignment vertical="center"/>
    </xf>
    <xf numFmtId="0" fontId="30" fillId="6" borderId="19" applyNumberFormat="0" applyAlignment="0" applyProtection="0">
      <alignment vertical="center"/>
    </xf>
    <xf numFmtId="0" fontId="31" fillId="7" borderId="21" applyNumberFormat="0" applyAlignment="0" applyProtection="0">
      <alignment vertical="center"/>
    </xf>
    <xf numFmtId="0" fontId="32" fillId="0" borderId="22" applyNumberFormat="0" applyFill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178" fontId="39" fillId="0" borderId="0" applyFont="0" applyFill="0" applyBorder="0" applyAlignment="0" applyProtection="0"/>
  </cellStyleXfs>
  <cellXfs count="8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39" fontId="4" fillId="0" borderId="0" xfId="0" applyNumberFormat="1" applyFont="1" applyAlignment="1">
      <alignment horizontal="right" vertical="center"/>
    </xf>
    <xf numFmtId="0" fontId="8" fillId="2" borderId="1" xfId="0" applyFont="1" applyFill="1" applyBorder="1" applyAlignment="1">
      <alignment horizontal="center" vertical="center" wrapText="1"/>
    </xf>
    <xf numFmtId="176" fontId="8" fillId="2" borderId="1" xfId="0" applyNumberFormat="1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left" vertical="center" wrapText="1"/>
    </xf>
    <xf numFmtId="176" fontId="9" fillId="0" borderId="2" xfId="0" applyNumberFormat="1" applyFont="1" applyBorder="1" applyAlignment="1">
      <alignment horizontal="center" vertical="center"/>
    </xf>
    <xf numFmtId="176" fontId="9" fillId="0" borderId="2" xfId="0" applyNumberFormat="1" applyFont="1" applyBorder="1" applyAlignment="1">
      <alignment horizontal="right" vertical="center"/>
    </xf>
    <xf numFmtId="0" fontId="9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left" vertical="center" wrapText="1"/>
    </xf>
    <xf numFmtId="176" fontId="9" fillId="0" borderId="4" xfId="0" applyNumberFormat="1" applyFont="1" applyBorder="1" applyAlignment="1">
      <alignment horizontal="center" vertical="center"/>
    </xf>
    <xf numFmtId="176" fontId="9" fillId="0" borderId="4" xfId="0" applyNumberFormat="1" applyFont="1" applyBorder="1" applyAlignment="1">
      <alignment horizontal="right" vertical="center"/>
    </xf>
    <xf numFmtId="0" fontId="8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180" fontId="4" fillId="3" borderId="4" xfId="0" applyNumberFormat="1" applyFont="1" applyFill="1" applyBorder="1" applyAlignment="1">
      <alignment vertical="center"/>
    </xf>
    <xf numFmtId="180" fontId="9" fillId="0" borderId="4" xfId="0" applyNumberFormat="1" applyFont="1" applyBorder="1" applyAlignment="1">
      <alignment horizontal="right" vertical="center"/>
    </xf>
    <xf numFmtId="181" fontId="7" fillId="0" borderId="0" xfId="0" applyNumberFormat="1" applyFont="1" applyAlignment="1">
      <alignment vertical="center"/>
    </xf>
    <xf numFmtId="180" fontId="4" fillId="0" borderId="7" xfId="0" applyNumberFormat="1" applyFont="1" applyBorder="1" applyAlignment="1">
      <alignment vertical="center"/>
    </xf>
    <xf numFmtId="180" fontId="9" fillId="0" borderId="8" xfId="0" applyNumberFormat="1" applyFont="1" applyBorder="1" applyAlignment="1">
      <alignment horizontal="right" vertical="center"/>
    </xf>
    <xf numFmtId="176" fontId="8" fillId="0" borderId="4" xfId="0" applyNumberFormat="1" applyFont="1" applyBorder="1" applyAlignment="1">
      <alignment horizontal="center" vertical="center"/>
    </xf>
    <xf numFmtId="180" fontId="5" fillId="3" borderId="9" xfId="0" applyNumberFormat="1" applyFont="1" applyFill="1" applyBorder="1" applyAlignment="1">
      <alignment horizontal="right" vertical="center"/>
    </xf>
    <xf numFmtId="180" fontId="4" fillId="3" borderId="10" xfId="0" applyNumberFormat="1" applyFont="1" applyFill="1" applyBorder="1" applyAlignment="1">
      <alignment horizontal="right" vertical="center"/>
    </xf>
    <xf numFmtId="180" fontId="9" fillId="0" borderId="2" xfId="0" applyNumberFormat="1" applyFont="1" applyBorder="1" applyAlignment="1">
      <alignment horizontal="right" vertical="center"/>
    </xf>
    <xf numFmtId="0" fontId="8" fillId="0" borderId="11" xfId="0" applyFont="1" applyBorder="1" applyAlignment="1">
      <alignment horizontal="left" vertical="center" wrapText="1"/>
    </xf>
    <xf numFmtId="180" fontId="4" fillId="3" borderId="4" xfId="0" applyNumberFormat="1" applyFont="1" applyFill="1" applyBorder="1" applyAlignment="1">
      <alignment horizontal="right" vertical="center"/>
    </xf>
    <xf numFmtId="180" fontId="4" fillId="3" borderId="12" xfId="0" applyNumberFormat="1" applyFont="1" applyFill="1" applyBorder="1" applyAlignment="1">
      <alignment vertical="center"/>
    </xf>
    <xf numFmtId="180" fontId="9" fillId="0" borderId="13" xfId="0" applyNumberFormat="1" applyFont="1" applyBorder="1" applyAlignment="1">
      <alignment horizontal="right" vertical="center"/>
    </xf>
    <xf numFmtId="180" fontId="4" fillId="3" borderId="2" xfId="0" applyNumberFormat="1" applyFont="1" applyFill="1" applyBorder="1" applyAlignment="1">
      <alignment horizontal="right" vertical="center"/>
    </xf>
    <xf numFmtId="180" fontId="4" fillId="3" borderId="13" xfId="0" applyNumberFormat="1" applyFont="1" applyFill="1" applyBorder="1" applyAlignment="1">
      <alignment vertical="center"/>
    </xf>
    <xf numFmtId="180" fontId="8" fillId="0" borderId="9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left" vertical="center" wrapText="1"/>
    </xf>
    <xf numFmtId="180" fontId="9" fillId="0" borderId="10" xfId="0" applyNumberFormat="1" applyFont="1" applyBorder="1" applyAlignment="1">
      <alignment horizontal="right" vertical="center"/>
    </xf>
    <xf numFmtId="182" fontId="7" fillId="0" borderId="0" xfId="0" applyNumberFormat="1" applyFont="1" applyAlignment="1">
      <alignment vertical="center"/>
    </xf>
    <xf numFmtId="10" fontId="7" fillId="0" borderId="0" xfId="0" applyNumberFormat="1" applyFont="1" applyAlignment="1">
      <alignment vertical="center"/>
    </xf>
    <xf numFmtId="0" fontId="4" fillId="0" borderId="6" xfId="0" applyFont="1" applyBorder="1" applyAlignment="1">
      <alignment horizontal="left" vertical="center" wrapText="1"/>
    </xf>
    <xf numFmtId="180" fontId="7" fillId="0" borderId="0" xfId="0" applyNumberFormat="1" applyFont="1" applyAlignment="1">
      <alignment vertical="center"/>
    </xf>
    <xf numFmtId="180" fontId="4" fillId="0" borderId="4" xfId="0" applyNumberFormat="1" applyFont="1" applyBorder="1" applyAlignment="1">
      <alignment vertical="center"/>
    </xf>
    <xf numFmtId="180" fontId="9" fillId="0" borderId="12" xfId="0" applyNumberFormat="1" applyFont="1" applyBorder="1" applyAlignment="1">
      <alignment horizontal="right" vertical="center"/>
    </xf>
    <xf numFmtId="0" fontId="8" fillId="0" borderId="6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180" fontId="8" fillId="0" borderId="10" xfId="0" applyNumberFormat="1" applyFont="1" applyBorder="1" applyAlignment="1">
      <alignment horizontal="right" vertical="center"/>
    </xf>
    <xf numFmtId="180" fontId="8" fillId="0" borderId="4" xfId="0" applyNumberFormat="1" applyFont="1" applyBorder="1" applyAlignment="1">
      <alignment horizontal="right" vertical="center"/>
    </xf>
    <xf numFmtId="0" fontId="9" fillId="0" borderId="5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176" fontId="8" fillId="0" borderId="13" xfId="0" applyNumberFormat="1" applyFont="1" applyBorder="1" applyAlignment="1">
      <alignment horizontal="center" vertical="center"/>
    </xf>
    <xf numFmtId="180" fontId="8" fillId="0" borderId="1" xfId="0" applyNumberFormat="1" applyFont="1" applyBorder="1" applyAlignment="1">
      <alignment horizontal="right" vertical="center"/>
    </xf>
    <xf numFmtId="183" fontId="9" fillId="0" borderId="4" xfId="0" applyNumberFormat="1" applyFont="1" applyBorder="1" applyAlignment="1">
      <alignment horizontal="right" vertical="center"/>
    </xf>
    <xf numFmtId="184" fontId="9" fillId="0" borderId="4" xfId="0" applyNumberFormat="1" applyFont="1" applyBorder="1" applyAlignment="1">
      <alignment horizontal="right" vertical="center"/>
    </xf>
    <xf numFmtId="183" fontId="8" fillId="0" borderId="12" xfId="0" applyNumberFormat="1" applyFont="1" applyBorder="1" applyAlignment="1">
      <alignment horizontal="right" vertical="center"/>
    </xf>
    <xf numFmtId="0" fontId="9" fillId="0" borderId="12" xfId="0" applyFont="1" applyBorder="1" applyAlignment="1">
      <alignment horizontal="center" vertical="center"/>
    </xf>
    <xf numFmtId="0" fontId="8" fillId="0" borderId="15" xfId="0" applyFont="1" applyBorder="1" applyAlignment="1">
      <alignment horizontal="left" vertical="center" wrapText="1"/>
    </xf>
    <xf numFmtId="176" fontId="8" fillId="0" borderId="12" xfId="0" applyNumberFormat="1" applyFont="1" applyBorder="1" applyAlignment="1">
      <alignment horizontal="center" vertical="center"/>
    </xf>
    <xf numFmtId="180" fontId="8" fillId="3" borderId="9" xfId="0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76" fontId="9" fillId="0" borderId="0" xfId="0" applyNumberFormat="1" applyFont="1" applyAlignment="1">
      <alignment horizontal="center" vertical="center"/>
    </xf>
    <xf numFmtId="39" fontId="9" fillId="0" borderId="0" xfId="0" applyNumberFormat="1" applyFont="1" applyAlignment="1">
      <alignment horizontal="right" vertical="center"/>
    </xf>
    <xf numFmtId="178" fontId="4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176" fontId="11" fillId="0" borderId="0" xfId="0" applyNumberFormat="1" applyFont="1" applyAlignment="1">
      <alignment horizontal="center" vertical="center"/>
    </xf>
    <xf numFmtId="39" fontId="11" fillId="0" borderId="0" xfId="0" applyNumberFormat="1" applyFont="1" applyAlignment="1">
      <alignment horizontal="right" vertical="center"/>
    </xf>
    <xf numFmtId="178" fontId="1" fillId="0" borderId="0" xfId="0" applyNumberFormat="1" applyFont="1" applyAlignment="1">
      <alignment vertical="center"/>
    </xf>
    <xf numFmtId="0" fontId="11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176" fontId="12" fillId="0" borderId="0" xfId="0" applyNumberFormat="1" applyFont="1"/>
    <xf numFmtId="176" fontId="13" fillId="0" borderId="0" xfId="0" applyNumberFormat="1" applyFont="1" applyAlignment="1">
      <alignment horizontal="left"/>
    </xf>
    <xf numFmtId="0" fontId="14" fillId="0" borderId="0" xfId="0" applyFont="1" applyAlignment="1">
      <alignment vertical="center"/>
    </xf>
    <xf numFmtId="176" fontId="12" fillId="0" borderId="0" xfId="0" applyNumberFormat="1" applyFont="1" applyAlignment="1">
      <alignment horizontal="center"/>
    </xf>
    <xf numFmtId="39" fontId="15" fillId="0" borderId="0" xfId="0" applyNumberFormat="1" applyFont="1"/>
    <xf numFmtId="39" fontId="16" fillId="0" borderId="0" xfId="0" applyNumberFormat="1" applyFont="1" applyAlignment="1">
      <alignment horizontal="left"/>
    </xf>
    <xf numFmtId="39" fontId="12" fillId="0" borderId="0" xfId="0" applyNumberFormat="1" applyFont="1" applyAlignment="1">
      <alignment horizontal="right"/>
    </xf>
    <xf numFmtId="0" fontId="1" fillId="0" borderId="0" xfId="0" applyFont="1" applyAlignment="1">
      <alignment vertical="center" wrapText="1"/>
    </xf>
    <xf numFmtId="39" fontId="17" fillId="0" borderId="0" xfId="0" applyNumberFormat="1" applyFont="1"/>
    <xf numFmtId="39" fontId="18" fillId="0" borderId="0" xfId="0" applyNumberFormat="1" applyFont="1" applyAlignment="1">
      <alignment horizontal="left"/>
    </xf>
    <xf numFmtId="0" fontId="19" fillId="0" borderId="0" xfId="0" applyFont="1"/>
    <xf numFmtId="0" fontId="3" fillId="0" borderId="0" xfId="0" applyFont="1" applyAlignment="1">
      <alignment vertical="center" wrapText="1"/>
    </xf>
    <xf numFmtId="176" fontId="5" fillId="2" borderId="1" xfId="0" applyNumberFormat="1" applyFont="1" applyFill="1" applyBorder="1" applyAlignment="1" quotePrefix="1">
      <alignment horizontal="center" vertical="center" wrapText="1"/>
    </xf>
  </cellXfs>
  <cellStyles count="50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  <cellStyle name="Comma [0] 3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8.xml"/><Relationship Id="rId8" Type="http://schemas.openxmlformats.org/officeDocument/2006/relationships/externalLink" Target="externalLinks/externalLink7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5" Type="http://schemas.openxmlformats.org/officeDocument/2006/relationships/styles" Target="styles.xml"/><Relationship Id="rId24" Type="http://schemas.openxmlformats.org/officeDocument/2006/relationships/sharedStrings" Target="sharedStrings.xml"/><Relationship Id="rId23" Type="http://schemas.openxmlformats.org/officeDocument/2006/relationships/theme" Target="theme/theme1.xml"/><Relationship Id="rId22" Type="http://schemas.openxmlformats.org/officeDocument/2006/relationships/externalLink" Target="externalLinks/externalLink21.xml"/><Relationship Id="rId21" Type="http://schemas.openxmlformats.org/officeDocument/2006/relationships/externalLink" Target="externalLinks/externalLink20.xml"/><Relationship Id="rId20" Type="http://schemas.openxmlformats.org/officeDocument/2006/relationships/externalLink" Target="externalLinks/externalLink19.xml"/><Relationship Id="rId2" Type="http://schemas.openxmlformats.org/officeDocument/2006/relationships/externalLink" Target="externalLinks/externalLink1.xml"/><Relationship Id="rId19" Type="http://schemas.openxmlformats.org/officeDocument/2006/relationships/externalLink" Target="externalLinks/externalLink18.xml"/><Relationship Id="rId18" Type="http://schemas.openxmlformats.org/officeDocument/2006/relationships/externalLink" Target="externalLinks/externalLink17.xml"/><Relationship Id="rId17" Type="http://schemas.openxmlformats.org/officeDocument/2006/relationships/externalLink" Target="externalLinks/externalLink16.xml"/><Relationship Id="rId16" Type="http://schemas.openxmlformats.org/officeDocument/2006/relationships/externalLink" Target="externalLinks/externalLink15.xml"/><Relationship Id="rId15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13.xml"/><Relationship Id="rId13" Type="http://schemas.openxmlformats.org/officeDocument/2006/relationships/externalLink" Target="externalLinks/externalLink12.xml"/><Relationship Id="rId12" Type="http://schemas.openxmlformats.org/officeDocument/2006/relationships/externalLink" Target="externalLinks/externalLink11.xml"/><Relationship Id="rId11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9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2</xdr:col>
      <xdr:colOff>85725</xdr:colOff>
      <xdr:row>1</xdr:row>
      <xdr:rowOff>22224</xdr:rowOff>
    </xdr:from>
    <xdr:ext cx="555625" cy="784226"/>
    <xdr:pic>
      <xdr:nvPicPr>
        <xdr:cNvPr id="2" name="image1.png" descr="logo-kalsel.gif"/>
        <xdr:cNvPicPr preferRelativeResize="0"/>
      </xdr:nvPicPr>
      <xdr:blipFill>
        <a:blip r:embed="rId1" cstate="print"/>
        <a:stretch>
          <a:fillRect/>
        </a:stretch>
      </xdr:blipFill>
      <xdr:spPr>
        <a:xfrm>
          <a:off x="707390" y="183515"/>
          <a:ext cx="555625" cy="784860"/>
        </a:xfrm>
        <a:prstGeom prst="rect">
          <a:avLst/>
        </a:prstGeom>
        <a:noFill/>
      </xdr:spPr>
    </xdr:pic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LK%20SKPD%202019\PENERIMAAN%20KASDA%202015%20-%20ok\Unit%20%20Format%20Baru%20%20Desember%20201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\06.%20TANAH%20BUMBU\data%20terinci\TABEL%20LKPD%20UNAUDITED%202016\CALK%20MALAM%20MINGGU\@%20KHUSUS%20BAGIAN%20ASET\@%20BAGIAN%20ASSET\@%20REKON%20TW%202%202015\@%20BAP%20REKON%20TW%202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LK%20SKPD%202019\LRA%20Kolut%200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\06.%20TANAH%20BUMBU\data%20terinci\TABEL%20LKPD%20UNAUDITED%202016\CALK%20MALAM%20MINGGU\Users\ALIENWARE\Documents\kode%20barang%20simda%2027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\06.%20TANAH%20BUMBU\data%20terinci\TABEL%20LKPD%20UNAUDITED%202016\CALK%20MALAM%20MINGGU\@simda%20fix\data%20penghapusan%20tahap%201%20kec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\06.%20TANAH%20BUMBU\data%20terinci\TABEL%20LKPD%20UNAUDITED%202016\CALK%20MALAM%20MINGGU\DATA\OFFICE%202013\DATA%20ASET%20SEKOLAH%20BOS%20BOP%20BOMM%2013022013%20fix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ALK%20MALAM%20MINGGU\ASET%202015\data%20rekon%20semester%202%202015%20skpd\kumpulan%20data%20aset%20fix%202015\aset%202015\ASET%20BMD%202015%201%20MARET%202016\Users\user\Desktop\ac\SP2D%202008%20PERUBAHAN%20APBD\arsip%20sp2d08%20dari%20dedy\SP2D\KODEREK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AD872E8\bku%20SET%2009-1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005A54C2\REG%20SPM%202009%20BANK%20BNI%20ANTO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My%20Documents\Materi%20SPPN%20dan%20Anggaran%20Daerah%20Berbasis%20Prestasi%20Kerja\Materi%20SPPN%20dan%20Anggaran%20Daerah%20Berbasis%20Prestasi%20Kerja\SESI%206.%20LATIHAN%20KASUS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LK%20SKPD%202019\Pokja%20Century%2022-26%20Feb\P2%20Terinci\C:\My%20Work\HAPSEM%20I%20KENDARI%202007\2_LHP%20Kendari%20Semester%20I%202007\1_LKPD\05_LHP%20LKPD%20Kolaka%20Utara\Buku%201\LRA%20Keuangan%20Audite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\06.%20TANAH%20BUMBU\data%20terinci\TABEL%20LKPD%20UNAUDITED%202016\CALK%20MALAM%20MINGGU\ASET%20PU%20SD%202012\edit\Iday%20Bangunan%20oke\KIB%20INDUK%20DINAS%20PU%202005-2011(Rekon)PROSES%20DIGABUNG%20101%25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\06.%20TANAH%20BUMBU\data%20terinci\TABEL%20LKPD%20UNAUDITED%202016\CALK%20MALAM%20MINGGU\simda\@simda%20fix\mulai%20simda\dinas%20konsolidasi%202013.xlsb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LK%20SKPD%202019\Kolaka%20Utara\Book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LK%20SKPD%202019\LKPD%20KOLUT%202006%20NET%20BUANGET\BUKU%201\Book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\06.%20TANAH%20BUMBU\data%20terinci\TABEL%20LKPD%20UNAUDITED%202016\CALK%20MALAM%20MINGGU\18%20maret%202017\CALK%20DAN%20TEBEL%20SERTA%20LAMPIRAN%20%20tgl%2015%20maret\2017\@@SALDO%202017\SALDO%20HARIAN%202017\SALDO%20HARIAN%202017%20jan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\06.%20TANAH%20BUMBU\data%20terinci\TABEL%20LKPD%20UNAUDITED%202016\CALK%20MALAM%20MINGGU\ASET%202015\data%20rekon%20semester%202%202015%20skpd\kumpulan%20data%20aset%20fix%202015\aset%202015\ASET%20BMD%202015%201%20MARET%202016\kdp%202014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LK%20SKPD%202019\My%20Work\HAPSEM%20I%20KENDARI%202007\2_LHP%20Kendari%20Semester%20I%202007\1_LKPD\05_LHP%20LKPD%20Kolaka%20Utara\Buku%201\LRA%20Keuangan%20Audi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ndy\d\Kronologis%20Q%20DPPA%202008BR\Asli%20Kronologis%20DPPA%202008\Materi%20SPPN%20dan%20Anggaran%20Daerah%20Berbasis%20Prestasi%20Kerja\Materi%20SPPN%20dan%20Anggaran%20Daerah%20Berbasis%20Prestasi%20Kerja\SESI%206.%20LATIHAN%20KASU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ati\Documents%20and%20Settings\pembukuan03\Desktop\Documents%20and%20Settings\WinXP\Desktop\bu%20yuri%20lagi\Penerimaan%20APBD%20SABTU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\06.%20TANAH%20BUMBU\data%20terinci\TABEL%20LKPD%20UNAUDITED%202016\CALK%20MALAM%20MINGGU\DATA\Data%20untuk%20BPK\Disdik\DISDIKPOR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PAJAK DAERAH"/>
      <sheetName val="Ret. JASA UMUM"/>
      <sheetName val="RET. JASA USAHA"/>
      <sheetName val="RET. IJIN TERTENTU"/>
      <sheetName val="pengelolaan kekayaan daerah"/>
      <sheetName val="lain-lain PAD yg sah"/>
      <sheetName val="Dana Perimbangan"/>
      <sheetName val="Lain2 Pendapatan Daerah yg sah"/>
      <sheetName val="Penerimaan Pembiayaan"/>
      <sheetName val="UYHD"/>
      <sheetName val="total pendapat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BAP"/>
      <sheetName val="kdrekbelanja"/>
      <sheetName val="kdbrg"/>
      <sheetName val="SK PENGGUNA"/>
      <sheetName val="Rekening"/>
      <sheetName val="Sheet4"/>
      <sheetName val="Bant _ Tdk Trsangka"/>
      <sheetName val="Pembiayaan"/>
      <sheetName val="Rekap Belanj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BUPATI"/>
      <sheetName val="WABUP"/>
      <sheetName val="DPRD"/>
      <sheetName val="SEKRETARIAT DAERAH"/>
      <sheetName val="SEKDA"/>
      <sheetName val="ASS. 1"/>
      <sheetName val="ASS. 2"/>
      <sheetName val="UMUM"/>
      <sheetName val="KEUANGAN"/>
      <sheetName val="KEPEGAWAIAN"/>
      <sheetName val="HUKUM"/>
      <sheetName val="PERTANIAN"/>
      <sheetName val="PERINDAG"/>
      <sheetName val="RT. ANGIN"/>
      <sheetName val="LASUSUA"/>
      <sheetName val="KODEOHA "/>
      <sheetName val="NGAPA"/>
      <sheetName val="PAKUE"/>
      <sheetName val="BT. PUTIH"/>
      <sheetName val="SETWAN"/>
      <sheetName val="KPUD kurang 66 jt"/>
      <sheetName val="PERTAMBANGAN"/>
      <sheetName val="PU "/>
      <sheetName val="KEHUTANAN"/>
      <sheetName val="KESEHATAN"/>
      <sheetName val="Aliran Kas"/>
      <sheetName val="LRA"/>
      <sheetName val="Silpa"/>
      <sheetName val="Rekap Pdptn"/>
      <sheetName val="Pdptn"/>
      <sheetName val="Rekap Belanja"/>
      <sheetName val="Rekap Publik"/>
      <sheetName val="Publik"/>
      <sheetName val="Rekap Aprtr"/>
      <sheetName val="Aparatur"/>
      <sheetName val="Bant &amp; Tdk Trsangka"/>
      <sheetName val="Pembiayaan"/>
      <sheetName val="DISPENDA"/>
      <sheetName val="DIKBUDPA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usulan perbup"/>
      <sheetName val="Sheet1"/>
      <sheetName val="---"/>
      <sheetName val="KMK"/>
      <sheetName val="64"/>
      <sheetName val="Sheet5"/>
      <sheetName val="Sheet6"/>
      <sheetName val="balangan"/>
      <sheetName val="umur ekonomis"/>
      <sheetName val="KD.BRG"/>
      <sheetName val="Bant _ Tdk Trsangka"/>
      <sheetName val="Pembiayaan"/>
      <sheetName val="Rekap Belanja"/>
      <sheetName val="Reken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Sheet1 (2)"/>
      <sheetName val="Sheet1"/>
      <sheetName val="Part 1"/>
      <sheetName val="SKPD"/>
      <sheetName val="DISTANPANAK"/>
      <sheetName val="Sheet2"/>
      <sheetName val="kdrekbelanja"/>
      <sheetName val="Rekening"/>
      <sheetName val="Januar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REKAP 2011"/>
      <sheetName val="REKAP 2012"/>
      <sheetName val="REKAP TOTAL"/>
      <sheetName val="rekap 20112012"/>
      <sheetName val="DATA AWAL"/>
      <sheetName val="KODE BARANG"/>
      <sheetName val="KIB A"/>
      <sheetName val="KIB B"/>
      <sheetName val="KIB C"/>
      <sheetName val="KIB D"/>
      <sheetName val="KIB E"/>
      <sheetName val="KIB F"/>
      <sheetName val="REKAP 2"/>
      <sheetName val="Sheet1"/>
      <sheetName val="kdrekbelanja"/>
      <sheetName val="Rekening"/>
      <sheetName val="KD.BR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Kode rekening Belanja"/>
      <sheetName val="PERTANIAN"/>
      <sheetName val="Januari"/>
      <sheetName val="KD.BRG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Kodrek"/>
      <sheetName val="prog"/>
      <sheetName val="PAGU"/>
      <sheetName val="BKU-09"/>
      <sheetName val="reg pener"/>
      <sheetName val="kendali"/>
      <sheetName val="Fungs"/>
      <sheetName val="01;02-10-19"/>
      <sheetName val="0107"/>
      <sheetName val="0113"/>
      <sheetName val="0117"/>
      <sheetName val="0118"/>
      <sheetName val="02;5-12"/>
      <sheetName val="0222"/>
      <sheetName val="0224"/>
      <sheetName val="0231"/>
      <sheetName val="0302"/>
      <sheetName val="5-6;03"/>
      <sheetName val="1503"/>
      <sheetName val="1505"/>
      <sheetName val="1506"/>
      <sheetName val="1507"/>
      <sheetName val="1510"/>
      <sheetName val="2301"/>
      <sheetName val="2801"/>
      <sheetName val="bank"/>
      <sheetName val="REG SP2D spj"/>
      <sheetName val="reg Penutup"/>
      <sheetName val="BA. P spj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BLN"/>
      <sheetName val="REGISTER"/>
      <sheetName val="BANK"/>
      <sheetName val="LRA"/>
      <sheetName val="BULAN"/>
      <sheetName val="SALDO"/>
      <sheetName val="SKPD"/>
      <sheetName val="SiLPA"/>
      <sheetName val="INVESTASI"/>
      <sheetName val="DAK"/>
      <sheetName val="TBL1"/>
      <sheetName val="TBL2"/>
      <sheetName val="TBL3"/>
      <sheetName val="TBL4"/>
      <sheetName val="TBL 5"/>
      <sheetName val="ce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Ref"/>
      <sheetName val="Rekening"/>
      <sheetName val="Kode Rek"/>
      <sheetName val="RKA SKPD"/>
      <sheetName val="RKA SKPD 1"/>
      <sheetName val="RKA SKPD 2.1"/>
      <sheetName val="RKA SKPD 2.2"/>
      <sheetName val="RKA SKPD 2.2.1"/>
      <sheetName val="RKA SKPD 3.1"/>
      <sheetName val="RKA SKPD 3.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Aliran Kas"/>
      <sheetName val="LRA"/>
      <sheetName val="Silpa"/>
      <sheetName val="UUDP 05"/>
      <sheetName val="Rekap Pdptn"/>
      <sheetName val="Pdptn"/>
      <sheetName val="Rekap Belanja"/>
      <sheetName val="Rekap Publik"/>
      <sheetName val="Publik"/>
      <sheetName val="Rekap Aprtr"/>
      <sheetName val="Aparatur"/>
      <sheetName val="Bant _ Tdk Trsangka"/>
      <sheetName val="Pembiayaan"/>
      <sheetName val="Gaji DPRD"/>
      <sheetName val="Bupati"/>
      <sheetName val="Setda"/>
      <sheetName val="Sekretaris"/>
      <sheetName val="Ast I"/>
      <sheetName val="Ast II"/>
      <sheetName val="KPUD"/>
      <sheetName val="Pemerintahan"/>
      <sheetName val="Hukum"/>
      <sheetName val="Ekbang"/>
      <sheetName val="PMD"/>
      <sheetName val="Kepegawaian"/>
      <sheetName val="Keuangan"/>
      <sheetName val="Umum"/>
      <sheetName val="Setwan"/>
      <sheetName val="Dispenda"/>
      <sheetName val="Bappeda"/>
      <sheetName val="Bawasda"/>
      <sheetName val="Kesbang"/>
      <sheetName val="Pertanian"/>
      <sheetName val="Tambang"/>
      <sheetName val="Hutan"/>
      <sheetName val="Perindag"/>
      <sheetName val="Kesehatan"/>
      <sheetName val="Dikbudpar"/>
      <sheetName val="PU"/>
      <sheetName val="Capil"/>
      <sheetName val="Lasusua"/>
      <sheetName val="Pakue"/>
      <sheetName val="B Putih"/>
      <sheetName val="R Angin"/>
      <sheetName val="Ngapa"/>
      <sheetName val="Kodeoh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D.BRG"/>
      <sheetName val="KIB A"/>
      <sheetName val="KIB B"/>
      <sheetName val="KIB C"/>
      <sheetName val="KIB D"/>
      <sheetName val="KIB E"/>
      <sheetName val="KIB F"/>
      <sheetName val="REKAP"/>
      <sheetName val="REALISASI BANGUNAN"/>
      <sheetName val="Akun Jurn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nama pejabat"/>
      <sheetName val="KD.BRG"/>
      <sheetName val="KIB A"/>
      <sheetName val="KIB B"/>
      <sheetName val="KIB C"/>
      <sheetName val="KIB D"/>
      <sheetName val="KIB E"/>
      <sheetName val="KIB F"/>
      <sheetName val="REKAP"/>
      <sheetName val="Sheet1"/>
      <sheetName val="rekap disdik"/>
      <sheetName val="Kode rekening Belanja"/>
      <sheetName val="PERTANIAN"/>
      <sheetName val="KM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DIKBUDPAR"/>
      <sheetName val="TAPEM"/>
      <sheetName val="EKBANG"/>
      <sheetName val="PMD"/>
      <sheetName val="KESBANG"/>
      <sheetName val="CAPIL"/>
      <sheetName val="BAPPEDA"/>
      <sheetName val="BAWASD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TAPEM"/>
      <sheetName val="EKBANG"/>
      <sheetName val="PMD"/>
      <sheetName val="KESBANG"/>
      <sheetName val="CAPIL"/>
      <sheetName val="BAPPEDA"/>
      <sheetName val="BAWASDA"/>
      <sheetName val="DIKBUDPAR"/>
      <sheetName val=""/>
      <sheetName val="Book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ANALISA BULANAN"/>
      <sheetName val="ANALISA TAHUNAN"/>
      <sheetName val="TERIMA"/>
      <sheetName val="KELUAR"/>
      <sheetName val="REKAP"/>
      <sheetName val="REKAP SIMDA"/>
      <sheetName val="JENIS PENDAPATAN"/>
      <sheetName val="RINCIAN PENDPATAN"/>
      <sheetName val="pajak terutang"/>
      <sheetName val="Sheet1"/>
      <sheetName val="BAPPEDA"/>
      <sheetName val="BAWASDA"/>
      <sheetName val="PMD"/>
      <sheetName val="EKBANG"/>
      <sheetName val="KESBANG"/>
      <sheetName val="CAPIL"/>
      <sheetName val="TAPEM"/>
      <sheetName val="KD.BR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kib d"/>
      <sheetName val="kib c"/>
      <sheetName val="Sheet2"/>
      <sheetName val="Sheet3"/>
      <sheetName val="Sheet4"/>
      <sheetName val="REKAP"/>
      <sheetName val="BAPPEDA"/>
      <sheetName val="BAWASDA"/>
      <sheetName val="PMD"/>
      <sheetName val="EKBANG"/>
      <sheetName val="KESBANG"/>
      <sheetName val="CAPIL"/>
      <sheetName val="TAPE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liran Kas"/>
      <sheetName val="LRA"/>
      <sheetName val="Silpa"/>
      <sheetName val="UUDP 05"/>
      <sheetName val="Rekap Pdptn"/>
      <sheetName val="Pdptn"/>
      <sheetName val="Rekap Belanja"/>
      <sheetName val="Rekap Publik"/>
      <sheetName val="Publik"/>
      <sheetName val="Rekap Aprtr"/>
      <sheetName val="Aparatur"/>
      <sheetName val="Bant _ Tdk Trsangka"/>
      <sheetName val="Pembiayaan"/>
      <sheetName val="Gaji DPRD"/>
      <sheetName val="Bupati"/>
      <sheetName val="Setda"/>
      <sheetName val="Sekretaris"/>
      <sheetName val="Ast I"/>
      <sheetName val="Ast II"/>
      <sheetName val="KPUD"/>
      <sheetName val="Pemerintahan"/>
      <sheetName val="Hukum"/>
      <sheetName val="Ekbang"/>
      <sheetName val="PMD"/>
      <sheetName val="Kepegawaian"/>
      <sheetName val="Keuangan"/>
      <sheetName val="Umum"/>
      <sheetName val="Setwan"/>
      <sheetName val="Dispenda"/>
      <sheetName val="Bappeda"/>
      <sheetName val="Bawasda"/>
      <sheetName val="Kesbang"/>
      <sheetName val="Pertanian"/>
      <sheetName val="Tambang"/>
      <sheetName val="Hutan"/>
      <sheetName val="Perindag"/>
      <sheetName val="Kesehatan"/>
      <sheetName val="Dikbudpar"/>
      <sheetName val="PU"/>
      <sheetName val="Capil"/>
      <sheetName val="Lasusua"/>
      <sheetName val="Pakue"/>
      <sheetName val="B Putih"/>
      <sheetName val="R Angin"/>
      <sheetName val="Ngapa"/>
      <sheetName val="Kodeoh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Ref"/>
      <sheetName val="Rekening"/>
      <sheetName val="Kode Rek"/>
      <sheetName val="RKA SKPD"/>
      <sheetName val="RKA SKPD 1"/>
      <sheetName val="RKA SKPD 2.1"/>
      <sheetName val="RKA SKPD 2.2"/>
      <sheetName val="RKA SKPD 2.2.1"/>
      <sheetName val="RKA SKPD 3.1"/>
      <sheetName val="RKA SKPD 3.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Buku"/>
      <sheetName val="Januari"/>
      <sheetName val="Februari"/>
      <sheetName val="Maret"/>
      <sheetName val="April"/>
      <sheetName val="Mei"/>
      <sheetName val="Juni"/>
      <sheetName val="Juli"/>
      <sheetName val="Agustus"/>
      <sheetName val="September"/>
      <sheetName val="Oktober"/>
      <sheetName val="November"/>
      <sheetName val="Desember"/>
      <sheetName val="Master"/>
      <sheetName val="KD.BRG"/>
      <sheetName val="Bant _ Tdk Trsangka"/>
      <sheetName val="Pembiayaan"/>
      <sheetName val="Rekap Belanja"/>
      <sheetName val="REKAP"/>
      <sheetName val="Sheet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KD.BRG"/>
      <sheetName val="KIB A"/>
      <sheetName val="KIB B"/>
      <sheetName val="KIB C"/>
      <sheetName val="KIB D"/>
      <sheetName val="KIB E"/>
      <sheetName val="KIB F"/>
      <sheetName val="REKAP (3)"/>
      <sheetName val="Sheet9"/>
      <sheetName val="Rekening"/>
      <sheetName val="Sheet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000"/>
  <sheetViews>
    <sheetView tabSelected="1" topLeftCell="D1" workbookViewId="0">
      <pane ySplit="7" topLeftCell="A48" activePane="bottomLeft" state="frozen"/>
      <selection/>
      <selection pane="bottomLeft" activeCell="G51" sqref="G51"/>
    </sheetView>
  </sheetViews>
  <sheetFormatPr defaultColWidth="14.4545454545455" defaultRowHeight="15" customHeight="1"/>
  <cols>
    <col min="1" max="1" width="2.81818181818182" customWidth="1"/>
    <col min="2" max="2" width="6.08181818181818" customWidth="1"/>
    <col min="3" max="3" width="72" customWidth="1"/>
    <col min="4" max="4" width="13" customWidth="1"/>
    <col min="5" max="6" width="24.5454545454545" customWidth="1"/>
    <col min="7" max="7" width="23" customWidth="1"/>
    <col min="8" max="8" width="18.8181818181818" customWidth="1"/>
    <col min="9" max="26" width="8.81818181818182" customWidth="1"/>
  </cols>
  <sheetData>
    <row r="1" ht="12.75" customHeight="1" spans="1:26">
      <c r="A1" s="1"/>
      <c r="B1" s="1"/>
      <c r="C1" s="2"/>
      <c r="D1" s="1"/>
      <c r="E1" s="1"/>
      <c r="F1" s="1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4.5" spans="1:26">
      <c r="A2" s="4"/>
      <c r="B2" s="4"/>
      <c r="C2" s="5" t="s">
        <v>0</v>
      </c>
      <c r="D2" s="6"/>
      <c r="E2" s="6"/>
      <c r="F2" s="6"/>
      <c r="G2" s="7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ht="14.5" spans="1:26">
      <c r="A3" s="4"/>
      <c r="B3" s="4"/>
      <c r="C3" s="5" t="s">
        <v>1</v>
      </c>
      <c r="D3" s="5"/>
      <c r="E3" s="5"/>
      <c r="F3" s="5"/>
      <c r="G3" s="7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ht="14.5" spans="1:26">
      <c r="A4" s="4"/>
      <c r="B4" s="4"/>
      <c r="C4" s="5" t="s">
        <v>2</v>
      </c>
      <c r="D4" s="6"/>
      <c r="E4" s="6"/>
      <c r="F4" s="6"/>
      <c r="G4" s="7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ht="14.5" spans="1:26">
      <c r="A5" s="4"/>
      <c r="B5" s="4"/>
      <c r="C5" s="5" t="s">
        <v>3</v>
      </c>
      <c r="D5" s="6"/>
      <c r="E5" s="6"/>
      <c r="F5" s="6"/>
      <c r="G5" s="7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ht="12.75" customHeight="1" spans="1:26">
      <c r="A6" s="4"/>
      <c r="B6" s="5"/>
      <c r="C6" s="5"/>
      <c r="D6" s="5"/>
      <c r="E6" s="5"/>
      <c r="F6" s="9" t="s">
        <v>4</v>
      </c>
      <c r="G6" s="7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ht="20" customHeight="1" spans="1:26">
      <c r="A7" s="4"/>
      <c r="B7" s="10" t="s">
        <v>5</v>
      </c>
      <c r="C7" s="10" t="s">
        <v>6</v>
      </c>
      <c r="D7" s="11" t="s">
        <v>7</v>
      </c>
      <c r="E7" s="86" t="s">
        <v>8</v>
      </c>
      <c r="F7" s="86" t="s">
        <v>9</v>
      </c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ht="20" customHeight="1" spans="1:26">
      <c r="A8" s="4"/>
      <c r="B8" s="13"/>
      <c r="C8" s="14" t="s">
        <v>10</v>
      </c>
      <c r="D8" s="15"/>
      <c r="E8" s="16"/>
      <c r="F8" s="16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ht="20" customHeight="1" spans="1:26">
      <c r="A9" s="4"/>
      <c r="B9" s="17">
        <v>1</v>
      </c>
      <c r="C9" s="18" t="s">
        <v>11</v>
      </c>
      <c r="D9" s="19"/>
      <c r="E9" s="20"/>
      <c r="F9" s="20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</row>
    <row r="10" ht="20" customHeight="1" spans="1:26">
      <c r="A10" s="4"/>
      <c r="B10" s="17">
        <v>2</v>
      </c>
      <c r="C10" s="21" t="s">
        <v>12</v>
      </c>
      <c r="D10" s="19"/>
      <c r="E10" s="20"/>
      <c r="F10" s="20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</row>
    <row r="11" ht="20" customHeight="1" spans="1:26">
      <c r="A11" s="4"/>
      <c r="B11" s="17">
        <v>3</v>
      </c>
      <c r="C11" s="22" t="s">
        <v>13</v>
      </c>
      <c r="D11" s="19" t="s">
        <v>14</v>
      </c>
      <c r="E11" s="23"/>
      <c r="F11" s="24"/>
      <c r="G11" s="25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</row>
    <row r="12" ht="20" customHeight="1" spans="1:26">
      <c r="A12" s="4"/>
      <c r="B12" s="17">
        <v>4</v>
      </c>
      <c r="C12" s="22" t="s">
        <v>15</v>
      </c>
      <c r="D12" s="19" t="s">
        <v>16</v>
      </c>
      <c r="E12" s="23"/>
      <c r="F12" s="24"/>
      <c r="G12" s="25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 ht="20" customHeight="1" spans="1:26">
      <c r="A13" s="4"/>
      <c r="B13" s="17">
        <v>5</v>
      </c>
      <c r="C13" s="22" t="s">
        <v>17</v>
      </c>
      <c r="D13" s="19" t="s">
        <v>18</v>
      </c>
      <c r="E13" s="23"/>
      <c r="F13" s="24"/>
      <c r="G13" s="25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ht="20" customHeight="1" spans="1:26">
      <c r="A14" s="4"/>
      <c r="B14" s="17">
        <v>6</v>
      </c>
      <c r="C14" s="22" t="s">
        <v>19</v>
      </c>
      <c r="D14" s="19" t="s">
        <v>20</v>
      </c>
      <c r="E14" s="26"/>
      <c r="F14" s="27"/>
      <c r="G14" s="25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ht="20" customHeight="1" spans="1:26">
      <c r="A15" s="4"/>
      <c r="B15" s="17">
        <v>7</v>
      </c>
      <c r="C15" s="21" t="s">
        <v>21</v>
      </c>
      <c r="D15" s="28"/>
      <c r="E15" s="29">
        <f>SUM(E11:E14)</f>
        <v>0</v>
      </c>
      <c r="F15" s="29">
        <f>SUM(F11:F14)</f>
        <v>0</v>
      </c>
      <c r="G15" s="25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ht="20" customHeight="1" spans="1:26">
      <c r="A16" s="4"/>
      <c r="B16" s="17">
        <v>8</v>
      </c>
      <c r="C16" s="21" t="s">
        <v>22</v>
      </c>
      <c r="D16" s="19"/>
      <c r="E16" s="30"/>
      <c r="F16" s="31"/>
      <c r="G16" s="25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ht="20" customHeight="1" spans="1:26">
      <c r="A17" s="4"/>
      <c r="B17" s="17">
        <v>9</v>
      </c>
      <c r="C17" s="32" t="s">
        <v>23</v>
      </c>
      <c r="D17" s="19" t="s">
        <v>24</v>
      </c>
      <c r="E17" s="33"/>
      <c r="F17" s="24"/>
      <c r="G17" s="25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ht="20" customHeight="1" spans="1:26">
      <c r="A18" s="4"/>
      <c r="B18" s="17">
        <v>10</v>
      </c>
      <c r="C18" s="22" t="s">
        <v>25</v>
      </c>
      <c r="D18" s="19"/>
      <c r="E18" s="23"/>
      <c r="F18" s="24"/>
      <c r="G18" s="25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ht="20" customHeight="1" spans="1:26">
      <c r="A19" s="4"/>
      <c r="B19" s="17">
        <v>11</v>
      </c>
      <c r="C19" s="22" t="s">
        <v>26</v>
      </c>
      <c r="D19" s="19"/>
      <c r="E19" s="23"/>
      <c r="F19" s="24"/>
      <c r="G19" s="25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ht="20" customHeight="1" spans="1:26">
      <c r="A20" s="4"/>
      <c r="B20" s="17">
        <v>12</v>
      </c>
      <c r="C20" s="22" t="s">
        <v>27</v>
      </c>
      <c r="D20" s="19"/>
      <c r="E20" s="23"/>
      <c r="F20" s="24"/>
      <c r="G20" s="25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ht="20" customHeight="1" spans="1:26">
      <c r="A21" s="4"/>
      <c r="B21" s="17">
        <v>13</v>
      </c>
      <c r="C21" s="22" t="s">
        <v>28</v>
      </c>
      <c r="D21" s="19"/>
      <c r="E21" s="34"/>
      <c r="F21" s="35"/>
      <c r="G21" s="25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ht="20" customHeight="1" spans="1:26">
      <c r="A22" s="4"/>
      <c r="B22" s="17">
        <v>14</v>
      </c>
      <c r="C22" s="32" t="s">
        <v>29</v>
      </c>
      <c r="D22" s="28"/>
      <c r="E22" s="29">
        <f>SUM(E18:E21)</f>
        <v>0</v>
      </c>
      <c r="F22" s="29">
        <f>SUM(F18:F21)</f>
        <v>0</v>
      </c>
      <c r="G22" s="25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 ht="20" customHeight="1" spans="1:26">
      <c r="A23" s="4"/>
      <c r="B23" s="17">
        <v>15</v>
      </c>
      <c r="C23" s="32" t="s">
        <v>30</v>
      </c>
      <c r="D23" s="19" t="s">
        <v>31</v>
      </c>
      <c r="E23" s="36"/>
      <c r="F23" s="31"/>
      <c r="G23" s="25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ht="20" customHeight="1" spans="1:26">
      <c r="A24" s="4"/>
      <c r="B24" s="17">
        <v>16</v>
      </c>
      <c r="C24" s="22" t="s">
        <v>32</v>
      </c>
      <c r="D24" s="19"/>
      <c r="E24" s="37"/>
      <c r="F24" s="35"/>
      <c r="G24" s="25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ht="20" customHeight="1" spans="1:26">
      <c r="A25" s="4"/>
      <c r="B25" s="17">
        <v>17</v>
      </c>
      <c r="C25" s="32" t="s">
        <v>33</v>
      </c>
      <c r="D25" s="19"/>
      <c r="E25" s="38">
        <f>SUM(E24)</f>
        <v>0</v>
      </c>
      <c r="F25" s="38">
        <f>SUM(F24)</f>
        <v>0</v>
      </c>
      <c r="G25" s="25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ht="20" customHeight="1" spans="1:26">
      <c r="A26" s="4"/>
      <c r="B26" s="17">
        <v>18</v>
      </c>
      <c r="C26" s="21" t="s">
        <v>34</v>
      </c>
      <c r="D26" s="28"/>
      <c r="E26" s="29">
        <f>E22+E25</f>
        <v>0</v>
      </c>
      <c r="F26" s="29">
        <f>F22+F25</f>
        <v>0</v>
      </c>
      <c r="G26" s="25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ht="20" customHeight="1" spans="1:26">
      <c r="A27" s="4"/>
      <c r="B27" s="17">
        <v>19</v>
      </c>
      <c r="C27" s="21" t="s">
        <v>35</v>
      </c>
      <c r="D27" s="19"/>
      <c r="E27" s="36"/>
      <c r="F27" s="31"/>
      <c r="G27" s="25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</row>
    <row r="28" ht="20" customHeight="1" spans="1:26">
      <c r="A28" s="4"/>
      <c r="B28" s="17">
        <v>20</v>
      </c>
      <c r="C28" s="22" t="s">
        <v>36</v>
      </c>
      <c r="D28" s="19" t="s">
        <v>37</v>
      </c>
      <c r="E28" s="23"/>
      <c r="F28" s="24"/>
      <c r="G28" s="25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</row>
    <row r="29" ht="20" customHeight="1" spans="1:26">
      <c r="A29" s="4"/>
      <c r="B29" s="17">
        <v>21</v>
      </c>
      <c r="C29" s="22" t="s">
        <v>38</v>
      </c>
      <c r="D29" s="19" t="s">
        <v>39</v>
      </c>
      <c r="E29" s="37">
        <v>0</v>
      </c>
      <c r="F29" s="35">
        <v>0</v>
      </c>
      <c r="G29" s="25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</row>
    <row r="30" ht="20" customHeight="1" spans="1:26">
      <c r="A30" s="4"/>
      <c r="B30" s="17">
        <v>22</v>
      </c>
      <c r="C30" s="21" t="s">
        <v>40</v>
      </c>
      <c r="D30" s="28"/>
      <c r="E30" s="29">
        <f>SUM(E28:E29)</f>
        <v>0</v>
      </c>
      <c r="F30" s="29">
        <f>SUM(F28:F29)</f>
        <v>0</v>
      </c>
      <c r="G30" s="25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</row>
    <row r="31" ht="20" customHeight="1" spans="1:26">
      <c r="A31" s="4"/>
      <c r="B31" s="17">
        <v>23</v>
      </c>
      <c r="C31" s="39" t="s">
        <v>41</v>
      </c>
      <c r="D31" s="28"/>
      <c r="E31" s="29">
        <f>E15+E26+E30</f>
        <v>0</v>
      </c>
      <c r="F31" s="29">
        <f>F15+F26+F30</f>
        <v>0</v>
      </c>
      <c r="G31" s="25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 ht="20" customHeight="1" spans="1:26">
      <c r="A32" s="4"/>
      <c r="B32" s="17">
        <v>24</v>
      </c>
      <c r="C32" s="18" t="s">
        <v>42</v>
      </c>
      <c r="D32" s="19"/>
      <c r="E32" s="30"/>
      <c r="F32" s="40"/>
      <c r="G32" s="25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ht="20" customHeight="1" spans="1:26">
      <c r="A33" s="4"/>
      <c r="B33" s="17">
        <v>25</v>
      </c>
      <c r="C33" s="21" t="s">
        <v>43</v>
      </c>
      <c r="D33" s="19"/>
      <c r="E33" s="33"/>
      <c r="F33" s="24"/>
      <c r="G33" s="25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ht="20" customHeight="1" spans="1:26">
      <c r="A34" s="4"/>
      <c r="B34" s="17">
        <v>26</v>
      </c>
      <c r="C34" s="22" t="s">
        <v>44</v>
      </c>
      <c r="D34" s="19" t="s">
        <v>45</v>
      </c>
      <c r="E34" s="23">
        <v>0</v>
      </c>
      <c r="F34" s="23">
        <v>0</v>
      </c>
      <c r="G34" s="41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ht="20" customHeight="1" spans="1:26">
      <c r="A35" s="4"/>
      <c r="B35" s="17">
        <v>27</v>
      </c>
      <c r="C35" s="22" t="s">
        <v>46</v>
      </c>
      <c r="D35" s="19" t="s">
        <v>47</v>
      </c>
      <c r="E35" s="23">
        <v>663887975</v>
      </c>
      <c r="F35" s="23">
        <v>562642123</v>
      </c>
      <c r="G35" s="41"/>
      <c r="H35" s="42">
        <f t="shared" ref="H35:H38" si="0">G35/F35</f>
        <v>0</v>
      </c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ht="20" customHeight="1" spans="1:26">
      <c r="A36" s="4"/>
      <c r="B36" s="17">
        <v>28</v>
      </c>
      <c r="C36" s="22" t="s">
        <v>48</v>
      </c>
      <c r="D36" s="19" t="s">
        <v>49</v>
      </c>
      <c r="E36" s="23">
        <v>1548794330</v>
      </c>
      <c r="F36" s="23">
        <v>2133307042</v>
      </c>
      <c r="G36" s="41"/>
      <c r="H36" s="42">
        <f t="shared" si="0"/>
        <v>0</v>
      </c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ht="20" customHeight="1" spans="1:26">
      <c r="A37" s="4"/>
      <c r="B37" s="17">
        <v>29</v>
      </c>
      <c r="C37" s="22" t="s">
        <v>50</v>
      </c>
      <c r="D37" s="19" t="s">
        <v>51</v>
      </c>
      <c r="E37" s="23">
        <v>195411982</v>
      </c>
      <c r="F37" s="23">
        <v>76126000</v>
      </c>
      <c r="G37" s="41"/>
      <c r="H37" s="42">
        <f t="shared" si="0"/>
        <v>0</v>
      </c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ht="20" customHeight="1" spans="1:26">
      <c r="A38" s="4"/>
      <c r="B38" s="17">
        <v>30</v>
      </c>
      <c r="C38" s="22" t="s">
        <v>52</v>
      </c>
      <c r="D38" s="19" t="s">
        <v>53</v>
      </c>
      <c r="E38" s="23">
        <v>4194674672</v>
      </c>
      <c r="F38" s="23">
        <v>1426589981</v>
      </c>
      <c r="G38" s="41"/>
      <c r="H38" s="42">
        <f t="shared" si="0"/>
        <v>0</v>
      </c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ht="20" customHeight="1" spans="1:26">
      <c r="A39" s="4"/>
      <c r="B39" s="17">
        <v>31</v>
      </c>
      <c r="C39" s="22" t="s">
        <v>54</v>
      </c>
      <c r="D39" s="19" t="s">
        <v>55</v>
      </c>
      <c r="E39" s="23"/>
      <c r="F39" s="23"/>
      <c r="G39" s="41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ht="20" customHeight="1" spans="1:26">
      <c r="A40" s="4"/>
      <c r="B40" s="17">
        <v>32</v>
      </c>
      <c r="C40" s="43" t="s">
        <v>56</v>
      </c>
      <c r="D40" s="19" t="s">
        <v>57</v>
      </c>
      <c r="E40" s="23"/>
      <c r="F40" s="23"/>
      <c r="G40" s="41"/>
      <c r="H40" s="44">
        <f>F35-99496250-33750000</f>
        <v>429395873</v>
      </c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ht="20" customHeight="1" spans="1:26">
      <c r="A41" s="4"/>
      <c r="B41" s="17">
        <v>33</v>
      </c>
      <c r="C41" s="22" t="s">
        <v>58</v>
      </c>
      <c r="D41" s="19" t="s">
        <v>59</v>
      </c>
      <c r="E41" s="23"/>
      <c r="F41" s="23"/>
      <c r="G41" s="41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ht="20" customHeight="1" spans="1:26">
      <c r="A42" s="4"/>
      <c r="B42" s="17">
        <v>34</v>
      </c>
      <c r="C42" s="22" t="s">
        <v>60</v>
      </c>
      <c r="D42" s="19" t="s">
        <v>61</v>
      </c>
      <c r="E42" s="23">
        <v>909092030.438543</v>
      </c>
      <c r="F42" s="23">
        <v>1312046381.30969</v>
      </c>
      <c r="G42" s="41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 ht="20" customHeight="1" spans="1:26">
      <c r="A43" s="4"/>
      <c r="B43" s="17">
        <v>35</v>
      </c>
      <c r="C43" s="22" t="s">
        <v>62</v>
      </c>
      <c r="D43" s="19" t="s">
        <v>63</v>
      </c>
      <c r="E43" s="45"/>
      <c r="F43" s="24"/>
      <c r="G43" s="25"/>
      <c r="H43" s="42">
        <f>G43/F42</f>
        <v>0</v>
      </c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</row>
    <row r="44" ht="20" customHeight="1" spans="1:26">
      <c r="A44" s="4"/>
      <c r="B44" s="17">
        <v>36</v>
      </c>
      <c r="C44" s="22" t="s">
        <v>64</v>
      </c>
      <c r="D44" s="19" t="s">
        <v>65</v>
      </c>
      <c r="E44" s="23"/>
      <c r="F44" s="24"/>
      <c r="G44" s="25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</row>
    <row r="45" ht="20" customHeight="1" spans="1:26">
      <c r="A45" s="4"/>
      <c r="B45" s="17">
        <v>37</v>
      </c>
      <c r="C45" s="22" t="s">
        <v>66</v>
      </c>
      <c r="D45" s="19" t="s">
        <v>67</v>
      </c>
      <c r="E45" s="34"/>
      <c r="F45" s="46"/>
      <c r="G45" s="25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</row>
    <row r="46" ht="20" customHeight="1" spans="1:26">
      <c r="A46" s="4"/>
      <c r="B46" s="17">
        <v>38</v>
      </c>
      <c r="C46" s="47" t="s">
        <v>68</v>
      </c>
      <c r="D46" s="28"/>
      <c r="E46" s="38">
        <f>SUM(E34:E45)</f>
        <v>7511860989.43854</v>
      </c>
      <c r="F46" s="38">
        <f>SUM(F34:F45)</f>
        <v>5510711527.30969</v>
      </c>
      <c r="G46" s="25">
        <f>E46-F46</f>
        <v>2001149462.12885</v>
      </c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</row>
    <row r="47" ht="20" customHeight="1" spans="1:26">
      <c r="A47" s="4"/>
      <c r="B47" s="17">
        <v>39</v>
      </c>
      <c r="C47" s="21" t="s">
        <v>69</v>
      </c>
      <c r="D47" s="19"/>
      <c r="E47" s="40"/>
      <c r="F47" s="40"/>
      <c r="G47" s="42">
        <f>G46/F46</f>
        <v>0.363138126939083</v>
      </c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</row>
    <row r="48" ht="20" customHeight="1" spans="1:26">
      <c r="A48" s="4"/>
      <c r="B48" s="17">
        <v>40</v>
      </c>
      <c r="C48" s="22" t="s">
        <v>70</v>
      </c>
      <c r="D48" s="19" t="s">
        <v>71</v>
      </c>
      <c r="E48" s="23"/>
      <c r="F48" s="24"/>
      <c r="G48" s="25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</row>
    <row r="49" ht="20" customHeight="1" spans="1:26">
      <c r="A49" s="4"/>
      <c r="B49" s="17">
        <v>41</v>
      </c>
      <c r="C49" s="22" t="s">
        <v>72</v>
      </c>
      <c r="D49" s="19" t="s">
        <v>73</v>
      </c>
      <c r="E49" s="37"/>
      <c r="F49" s="35"/>
      <c r="G49" s="25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</row>
    <row r="50" ht="20" customHeight="1" spans="1:26">
      <c r="A50" s="4"/>
      <c r="B50" s="17">
        <v>42</v>
      </c>
      <c r="C50" s="47" t="s">
        <v>74</v>
      </c>
      <c r="D50" s="19"/>
      <c r="E50" s="38">
        <f>SUM(E48:E49)</f>
        <v>0</v>
      </c>
      <c r="F50" s="38">
        <f>SUM(F48:F49)</f>
        <v>0</v>
      </c>
      <c r="G50" s="25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</row>
    <row r="51" ht="20" customHeight="1" spans="1:26">
      <c r="A51" s="4"/>
      <c r="B51" s="17">
        <v>43</v>
      </c>
      <c r="C51" s="39" t="s">
        <v>75</v>
      </c>
      <c r="D51" s="28"/>
      <c r="E51" s="38">
        <f>E46+E50</f>
        <v>7511860989.43854</v>
      </c>
      <c r="F51" s="38">
        <f>F46+F50</f>
        <v>5510711527.30969</v>
      </c>
      <c r="G51" s="25">
        <f>E51-F51</f>
        <v>2001149462.12885</v>
      </c>
      <c r="H51" s="42">
        <f>G51/F51</f>
        <v>0.363138126939082</v>
      </c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</row>
    <row r="52" ht="20" customHeight="1" spans="1:26">
      <c r="A52" s="4"/>
      <c r="B52" s="17">
        <v>44</v>
      </c>
      <c r="C52" s="39" t="s">
        <v>76</v>
      </c>
      <c r="D52" s="28"/>
      <c r="E52" s="38">
        <f>E31-E51</f>
        <v>-7511860989.43854</v>
      </c>
      <c r="F52" s="38">
        <f>F31-F51</f>
        <v>-5510711527.30969</v>
      </c>
      <c r="G52" s="25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</row>
    <row r="53" ht="20" customHeight="1" spans="1:26">
      <c r="A53" s="4"/>
      <c r="B53" s="17">
        <v>45</v>
      </c>
      <c r="C53" s="48" t="s">
        <v>77</v>
      </c>
      <c r="D53" s="19"/>
      <c r="E53" s="31"/>
      <c r="F53" s="31"/>
      <c r="G53" s="25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</row>
    <row r="54" ht="20" customHeight="1" spans="1:26">
      <c r="A54" s="4"/>
      <c r="B54" s="17">
        <v>46</v>
      </c>
      <c r="C54" s="21" t="s">
        <v>78</v>
      </c>
      <c r="D54" s="19" t="s">
        <v>79</v>
      </c>
      <c r="E54" s="24"/>
      <c r="F54" s="24"/>
      <c r="G54" s="25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</row>
    <row r="55" ht="20" customHeight="1" spans="1:26">
      <c r="A55" s="4"/>
      <c r="B55" s="17">
        <v>47</v>
      </c>
      <c r="C55" s="22" t="s">
        <v>80</v>
      </c>
      <c r="D55" s="19"/>
      <c r="E55" s="23">
        <v>0</v>
      </c>
      <c r="F55" s="24">
        <v>0</v>
      </c>
      <c r="G55" s="25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</row>
    <row r="56" ht="20" customHeight="1" spans="1:26">
      <c r="A56" s="4"/>
      <c r="B56" s="17">
        <v>48</v>
      </c>
      <c r="C56" s="22" t="s">
        <v>81</v>
      </c>
      <c r="D56" s="19"/>
      <c r="E56" s="37"/>
      <c r="F56" s="35"/>
      <c r="G56" s="25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</row>
    <row r="57" ht="20" customHeight="1" spans="1:26">
      <c r="A57" s="4"/>
      <c r="B57" s="17">
        <v>49</v>
      </c>
      <c r="C57" s="21" t="s">
        <v>82</v>
      </c>
      <c r="D57" s="19"/>
      <c r="E57" s="38">
        <f>SUM(E55:E56)</f>
        <v>0</v>
      </c>
      <c r="F57" s="38">
        <f>SUM(F55:F56)</f>
        <v>0</v>
      </c>
      <c r="G57" s="25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</row>
    <row r="58" ht="20" customHeight="1" spans="1:26">
      <c r="A58" s="4"/>
      <c r="B58" s="17">
        <v>50</v>
      </c>
      <c r="C58" s="21" t="s">
        <v>83</v>
      </c>
      <c r="D58" s="19" t="s">
        <v>84</v>
      </c>
      <c r="E58" s="31"/>
      <c r="F58" s="31"/>
      <c r="G58" s="25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</row>
    <row r="59" ht="20" customHeight="1" spans="1:26">
      <c r="A59" s="4"/>
      <c r="B59" s="17">
        <v>51</v>
      </c>
      <c r="C59" s="22" t="s">
        <v>85</v>
      </c>
      <c r="D59" s="19"/>
      <c r="E59" s="23">
        <v>0</v>
      </c>
      <c r="F59" s="24">
        <v>0</v>
      </c>
      <c r="G59" s="25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</row>
    <row r="60" ht="20" customHeight="1" spans="1:26">
      <c r="A60" s="4"/>
      <c r="B60" s="17">
        <v>52</v>
      </c>
      <c r="C60" s="22" t="s">
        <v>86</v>
      </c>
      <c r="D60" s="19"/>
      <c r="E60" s="37"/>
      <c r="F60" s="35"/>
      <c r="G60" s="25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</row>
    <row r="61" ht="20" customHeight="1" spans="1:26">
      <c r="A61" s="4"/>
      <c r="B61" s="17">
        <v>53</v>
      </c>
      <c r="C61" s="21" t="s">
        <v>87</v>
      </c>
      <c r="D61" s="19"/>
      <c r="E61" s="38">
        <f>SUM(E59:E60)</f>
        <v>0</v>
      </c>
      <c r="F61" s="38">
        <f>SUM(F59:F60)</f>
        <v>0</v>
      </c>
      <c r="G61" s="25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</row>
    <row r="62" ht="20" customHeight="1" spans="1:26">
      <c r="A62" s="4"/>
      <c r="B62" s="17">
        <v>54</v>
      </c>
      <c r="C62" s="21" t="s">
        <v>88</v>
      </c>
      <c r="D62" s="28"/>
      <c r="E62" s="38">
        <f>E57-E61</f>
        <v>0</v>
      </c>
      <c r="F62" s="38">
        <f>F57-F61</f>
        <v>0</v>
      </c>
      <c r="G62" s="25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</row>
    <row r="63" ht="20" customHeight="1" spans="1:26">
      <c r="A63" s="4"/>
      <c r="B63" s="17">
        <v>55</v>
      </c>
      <c r="C63" s="21" t="s">
        <v>89</v>
      </c>
      <c r="D63" s="28"/>
      <c r="E63" s="38">
        <f>E52+E62</f>
        <v>-7511860989.43854</v>
      </c>
      <c r="F63" s="38">
        <f>F52+F62</f>
        <v>-5510711527.30969</v>
      </c>
      <c r="G63" s="25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</row>
    <row r="64" ht="20" customHeight="1" spans="1:26">
      <c r="A64" s="4"/>
      <c r="B64" s="17">
        <v>56</v>
      </c>
      <c r="C64" s="21" t="s">
        <v>90</v>
      </c>
      <c r="D64" s="28"/>
      <c r="E64" s="49"/>
      <c r="F64" s="49"/>
      <c r="G64" s="25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</row>
    <row r="65" ht="20" customHeight="1" spans="1:26">
      <c r="A65" s="4"/>
      <c r="B65" s="17">
        <v>57</v>
      </c>
      <c r="C65" s="21" t="s">
        <v>91</v>
      </c>
      <c r="D65" s="28"/>
      <c r="E65" s="50"/>
      <c r="F65" s="50"/>
      <c r="G65" s="25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</row>
    <row r="66" ht="20" customHeight="1" spans="1:26">
      <c r="A66" s="4"/>
      <c r="B66" s="17">
        <v>58</v>
      </c>
      <c r="C66" s="51" t="s">
        <v>92</v>
      </c>
      <c r="D66" s="19" t="s">
        <v>93</v>
      </c>
      <c r="E66" s="37">
        <v>0</v>
      </c>
      <c r="F66" s="35"/>
      <c r="G66" s="25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</row>
    <row r="67" ht="20" customHeight="1" spans="1:26">
      <c r="A67" s="4"/>
      <c r="B67" s="17">
        <v>59</v>
      </c>
      <c r="C67" s="52" t="s">
        <v>94</v>
      </c>
      <c r="D67" s="53"/>
      <c r="E67" s="54">
        <f>SUM(E66)</f>
        <v>0</v>
      </c>
      <c r="F67" s="54">
        <f>SUM(F66)</f>
        <v>0</v>
      </c>
      <c r="G67" s="25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</row>
    <row r="68" ht="20" customHeight="1" spans="1:26">
      <c r="A68" s="4"/>
      <c r="B68" s="17">
        <v>60</v>
      </c>
      <c r="C68" s="21" t="s">
        <v>95</v>
      </c>
      <c r="D68" s="28"/>
      <c r="E68" s="50"/>
      <c r="F68" s="50"/>
      <c r="G68" s="25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</row>
    <row r="69" ht="20" customHeight="1" spans="1:26">
      <c r="A69" s="4"/>
      <c r="B69" s="17">
        <v>61</v>
      </c>
      <c r="C69" s="51" t="s">
        <v>96</v>
      </c>
      <c r="D69" s="28"/>
      <c r="E69" s="55">
        <v>0</v>
      </c>
      <c r="F69" s="56">
        <v>0</v>
      </c>
      <c r="G69" s="25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</row>
    <row r="70" ht="20" customHeight="1" spans="1:26">
      <c r="A70" s="4"/>
      <c r="B70" s="17">
        <v>62</v>
      </c>
      <c r="C70" s="21" t="s">
        <v>97</v>
      </c>
      <c r="D70" s="28"/>
      <c r="E70" s="57">
        <f>SUM(E69)</f>
        <v>0</v>
      </c>
      <c r="F70" s="57">
        <f>SUM(F69)</f>
        <v>0</v>
      </c>
      <c r="G70" s="25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</row>
    <row r="71" ht="20" customHeight="1" spans="1:26">
      <c r="A71" s="4"/>
      <c r="B71" s="17">
        <v>63</v>
      </c>
      <c r="C71" s="21" t="s">
        <v>98</v>
      </c>
      <c r="D71" s="28"/>
      <c r="E71" s="38">
        <f>+E67-E70</f>
        <v>0</v>
      </c>
      <c r="F71" s="38">
        <f>+F67-F70</f>
        <v>0</v>
      </c>
      <c r="G71" s="25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</row>
    <row r="72" ht="20" customHeight="1" spans="1:26">
      <c r="A72" s="4"/>
      <c r="B72" s="58">
        <v>64</v>
      </c>
      <c r="C72" s="59" t="s">
        <v>99</v>
      </c>
      <c r="D72" s="60"/>
      <c r="E72" s="61">
        <f>E63+E71</f>
        <v>-7511860989.43854</v>
      </c>
      <c r="F72" s="61">
        <f>F63+F71</f>
        <v>-5510711527.30969</v>
      </c>
      <c r="G72" s="25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</row>
    <row r="73" ht="12.75" customHeight="1" spans="1:26">
      <c r="A73" s="4"/>
      <c r="B73" s="62"/>
      <c r="C73" s="63" t="s">
        <v>100</v>
      </c>
      <c r="D73" s="64"/>
      <c r="E73" s="65"/>
      <c r="F73" s="66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</row>
    <row r="74" ht="12.75" customHeight="1" spans="1:26">
      <c r="A74" s="1"/>
      <c r="B74" s="67"/>
      <c r="C74" s="68"/>
      <c r="D74" s="69"/>
      <c r="E74" s="70"/>
      <c r="F74" s="71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2.75" customHeight="1" spans="1:26">
      <c r="A75" s="1"/>
      <c r="B75" s="67"/>
      <c r="C75" s="72"/>
      <c r="D75" s="69"/>
      <c r="E75" s="70"/>
      <c r="F75" s="1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7.5" spans="1:26">
      <c r="A76" s="1"/>
      <c r="B76" s="62"/>
      <c r="C76" s="73"/>
      <c r="D76" s="74"/>
      <c r="E76" s="75" t="s">
        <v>101</v>
      </c>
      <c r="F76" s="6"/>
      <c r="G76" s="3"/>
      <c r="H76" s="76"/>
      <c r="I76" s="76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0" customHeight="1" spans="1:26">
      <c r="A77" s="1"/>
      <c r="B77" s="62"/>
      <c r="C77" s="73"/>
      <c r="D77" s="77"/>
      <c r="E77" s="75"/>
      <c r="F77" s="6"/>
      <c r="G77" s="3"/>
      <c r="H77" s="76"/>
      <c r="I77" s="76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7.5" spans="1:26">
      <c r="A78" s="1"/>
      <c r="B78" s="62"/>
      <c r="C78" s="73"/>
      <c r="D78" s="78"/>
      <c r="E78" s="79" t="s">
        <v>102</v>
      </c>
      <c r="F78" s="78"/>
      <c r="G78" s="3"/>
      <c r="H78" s="76"/>
      <c r="I78" s="76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7.5" spans="1:26">
      <c r="A79" s="1"/>
      <c r="B79" s="62"/>
      <c r="C79" s="73"/>
      <c r="D79" s="78"/>
      <c r="E79" s="79" t="s">
        <v>103</v>
      </c>
      <c r="F79" s="78"/>
      <c r="G79" s="3"/>
      <c r="H79" s="76"/>
      <c r="I79" s="76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7.5" spans="1:26">
      <c r="A80" s="1"/>
      <c r="B80" s="62"/>
      <c r="C80" s="73"/>
      <c r="D80" s="77"/>
      <c r="E80" s="75"/>
      <c r="F80" s="80"/>
      <c r="G80" s="3"/>
      <c r="H80" s="76"/>
      <c r="I80" s="76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7.5" spans="1:26">
      <c r="A81" s="1"/>
      <c r="B81" s="62"/>
      <c r="C81" s="73"/>
      <c r="D81" s="77"/>
      <c r="E81" s="75"/>
      <c r="F81" s="80"/>
      <c r="G81" s="3"/>
      <c r="H81" s="76"/>
      <c r="I81" s="76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7.5" spans="1:26">
      <c r="A82" s="1"/>
      <c r="B82" s="62"/>
      <c r="C82" s="73"/>
      <c r="D82" s="77"/>
      <c r="E82" s="75"/>
      <c r="F82" s="80"/>
      <c r="G82" s="3"/>
      <c r="H82" s="76"/>
      <c r="I82" s="76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7.5" spans="1:26">
      <c r="A83" s="1"/>
      <c r="B83" s="1"/>
      <c r="C83" s="81"/>
      <c r="D83" s="77"/>
      <c r="E83" s="75"/>
      <c r="F83" s="80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7.5" spans="1:26">
      <c r="A84" s="1"/>
      <c r="B84" s="1"/>
      <c r="C84" s="81"/>
      <c r="D84" s="82"/>
      <c r="E84" s="83" t="s">
        <v>104</v>
      </c>
      <c r="F84" s="84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7.5" spans="1:26">
      <c r="A85" s="3"/>
      <c r="B85" s="3"/>
      <c r="C85" s="85"/>
      <c r="D85" s="78"/>
      <c r="E85" s="79" t="s">
        <v>105</v>
      </c>
      <c r="F85" s="78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7.5" spans="1:26">
      <c r="A86" s="3"/>
      <c r="B86" s="3"/>
      <c r="C86" s="85"/>
      <c r="D86" s="78"/>
      <c r="E86" s="79" t="s">
        <v>106</v>
      </c>
      <c r="F86" s="6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2.75" customHeight="1" spans="1:26">
      <c r="A87" s="3"/>
      <c r="B87" s="3"/>
      <c r="C87" s="85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2.75" customHeight="1" spans="1:26">
      <c r="A88" s="3"/>
      <c r="B88" s="3"/>
      <c r="C88" s="85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2.75" customHeight="1" spans="1:26">
      <c r="A89" s="3"/>
      <c r="B89" s="3"/>
      <c r="C89" s="85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2.75" customHeight="1" spans="1:26">
      <c r="A90" s="3"/>
      <c r="B90" s="3"/>
      <c r="C90" s="85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2.75" customHeight="1" spans="1:26">
      <c r="A91" s="3"/>
      <c r="B91" s="3"/>
      <c r="C91" s="85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2.75" customHeight="1" spans="1:26">
      <c r="A92" s="3"/>
      <c r="B92" s="3"/>
      <c r="C92" s="85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2.75" customHeight="1" spans="1:26">
      <c r="A93" s="3"/>
      <c r="B93" s="3"/>
      <c r="C93" s="85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2.75" customHeight="1" spans="1:26">
      <c r="A94" s="3"/>
      <c r="B94" s="3"/>
      <c r="C94" s="85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2.75" customHeight="1" spans="1:26">
      <c r="A95" s="3"/>
      <c r="B95" s="3"/>
      <c r="C95" s="85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2.75" customHeight="1" spans="1:26">
      <c r="A96" s="3"/>
      <c r="B96" s="3"/>
      <c r="C96" s="85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2.75" customHeight="1" spans="1:26">
      <c r="A97" s="3"/>
      <c r="B97" s="3"/>
      <c r="C97" s="85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2.75" customHeight="1" spans="1:26">
      <c r="A98" s="3"/>
      <c r="B98" s="3"/>
      <c r="C98" s="85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2.75" customHeight="1" spans="1:26">
      <c r="A99" s="3"/>
      <c r="B99" s="3"/>
      <c r="C99" s="85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2.75" customHeight="1" spans="1:26">
      <c r="A100" s="3"/>
      <c r="B100" s="3"/>
      <c r="C100" s="85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2.75" customHeight="1" spans="1:26">
      <c r="A101" s="3"/>
      <c r="B101" s="3"/>
      <c r="C101" s="85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2.75" customHeight="1" spans="1:26">
      <c r="A102" s="3"/>
      <c r="B102" s="3"/>
      <c r="C102" s="85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2.75" customHeight="1" spans="1:26">
      <c r="A103" s="3"/>
      <c r="B103" s="3"/>
      <c r="C103" s="85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2.75" customHeight="1" spans="1:26">
      <c r="A104" s="3"/>
      <c r="B104" s="3"/>
      <c r="C104" s="85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2.75" customHeight="1" spans="1:26">
      <c r="A105" s="3"/>
      <c r="B105" s="3"/>
      <c r="C105" s="85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2.75" customHeight="1" spans="1:26">
      <c r="A106" s="3"/>
      <c r="B106" s="3"/>
      <c r="C106" s="85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2.75" customHeight="1" spans="1:26">
      <c r="A107" s="3"/>
      <c r="B107" s="3"/>
      <c r="C107" s="85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2.75" customHeight="1" spans="1:26">
      <c r="A108" s="3"/>
      <c r="B108" s="3"/>
      <c r="C108" s="85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2.75" customHeight="1" spans="1:26">
      <c r="A109" s="3"/>
      <c r="B109" s="3"/>
      <c r="C109" s="85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2.75" customHeight="1" spans="1:26">
      <c r="A110" s="3"/>
      <c r="B110" s="3"/>
      <c r="C110" s="85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2.75" customHeight="1" spans="1:26">
      <c r="A111" s="3"/>
      <c r="B111" s="3"/>
      <c r="C111" s="85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2.75" customHeight="1" spans="1:26">
      <c r="A112" s="3"/>
      <c r="B112" s="3"/>
      <c r="C112" s="85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2.75" customHeight="1" spans="1:26">
      <c r="A113" s="3"/>
      <c r="B113" s="3"/>
      <c r="C113" s="85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2.75" customHeight="1" spans="1:26">
      <c r="A114" s="3"/>
      <c r="B114" s="3"/>
      <c r="C114" s="85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2.75" customHeight="1" spans="1:26">
      <c r="A115" s="3"/>
      <c r="B115" s="3"/>
      <c r="C115" s="85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2.75" customHeight="1" spans="1:26">
      <c r="A116" s="3"/>
      <c r="B116" s="3"/>
      <c r="C116" s="85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2.75" customHeight="1" spans="1:26">
      <c r="A117" s="3"/>
      <c r="B117" s="3"/>
      <c r="C117" s="85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2.75" customHeight="1" spans="1:26">
      <c r="A118" s="3"/>
      <c r="B118" s="3"/>
      <c r="C118" s="85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2.75" customHeight="1" spans="1:26">
      <c r="A119" s="3"/>
      <c r="B119" s="3"/>
      <c r="C119" s="85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2.75" customHeight="1" spans="1:26">
      <c r="A120" s="3"/>
      <c r="B120" s="3"/>
      <c r="C120" s="85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2.75" customHeight="1" spans="1:26">
      <c r="A121" s="3"/>
      <c r="B121" s="3"/>
      <c r="C121" s="85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2.75" customHeight="1" spans="1:26">
      <c r="A122" s="3"/>
      <c r="B122" s="3"/>
      <c r="C122" s="85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2.75" customHeight="1" spans="1:26">
      <c r="A123" s="3"/>
      <c r="B123" s="3"/>
      <c r="C123" s="85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2.75" customHeight="1" spans="1:26">
      <c r="A124" s="3"/>
      <c r="B124" s="3"/>
      <c r="C124" s="85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2.75" customHeight="1" spans="1:26">
      <c r="A125" s="3"/>
      <c r="B125" s="3"/>
      <c r="C125" s="85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2.75" customHeight="1" spans="1:26">
      <c r="A126" s="3"/>
      <c r="B126" s="3"/>
      <c r="C126" s="85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2.75" customHeight="1" spans="1:26">
      <c r="A127" s="3"/>
      <c r="B127" s="3"/>
      <c r="C127" s="85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2.75" customHeight="1" spans="1:26">
      <c r="A128" s="3"/>
      <c r="B128" s="3"/>
      <c r="C128" s="85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2.75" customHeight="1" spans="1:26">
      <c r="A129" s="3"/>
      <c r="B129" s="3"/>
      <c r="C129" s="85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2.75" customHeight="1" spans="1:26">
      <c r="A130" s="3"/>
      <c r="B130" s="3"/>
      <c r="C130" s="85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2.75" customHeight="1" spans="1:26">
      <c r="A131" s="3"/>
      <c r="B131" s="3"/>
      <c r="C131" s="85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2.75" customHeight="1" spans="1:26">
      <c r="A132" s="3"/>
      <c r="B132" s="3"/>
      <c r="C132" s="85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2.75" customHeight="1" spans="1:26">
      <c r="A133" s="3"/>
      <c r="B133" s="3"/>
      <c r="C133" s="85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2.75" customHeight="1" spans="1:26">
      <c r="A134" s="3"/>
      <c r="B134" s="3"/>
      <c r="C134" s="85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2.75" customHeight="1" spans="1:26">
      <c r="A135" s="3"/>
      <c r="B135" s="3"/>
      <c r="C135" s="85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2.75" customHeight="1" spans="1:26">
      <c r="A136" s="3"/>
      <c r="B136" s="3"/>
      <c r="C136" s="85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2.75" customHeight="1" spans="1:26">
      <c r="A137" s="3"/>
      <c r="B137" s="3"/>
      <c r="C137" s="85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2.75" customHeight="1" spans="1:26">
      <c r="A138" s="3"/>
      <c r="B138" s="3"/>
      <c r="C138" s="85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2.75" customHeight="1" spans="1:26">
      <c r="A139" s="3"/>
      <c r="B139" s="3"/>
      <c r="C139" s="85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2.75" customHeight="1" spans="1:26">
      <c r="A140" s="3"/>
      <c r="B140" s="3"/>
      <c r="C140" s="85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2.75" customHeight="1" spans="1:26">
      <c r="A141" s="3"/>
      <c r="B141" s="3"/>
      <c r="C141" s="85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2.75" customHeight="1" spans="1:26">
      <c r="A142" s="3"/>
      <c r="B142" s="3"/>
      <c r="C142" s="85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2.75" customHeight="1" spans="1:26">
      <c r="A143" s="3"/>
      <c r="B143" s="3"/>
      <c r="C143" s="85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2.75" customHeight="1" spans="1:26">
      <c r="A144" s="3"/>
      <c r="B144" s="3"/>
      <c r="C144" s="85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2.75" customHeight="1" spans="1:26">
      <c r="A145" s="3"/>
      <c r="B145" s="3"/>
      <c r="C145" s="85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2.75" customHeight="1" spans="1:26">
      <c r="A146" s="3"/>
      <c r="B146" s="3"/>
      <c r="C146" s="85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2.75" customHeight="1" spans="1:26">
      <c r="A147" s="3"/>
      <c r="B147" s="3"/>
      <c r="C147" s="85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2.75" customHeight="1" spans="1:26">
      <c r="A148" s="3"/>
      <c r="B148" s="3"/>
      <c r="C148" s="85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2.75" customHeight="1" spans="1:26">
      <c r="A149" s="3"/>
      <c r="B149" s="3"/>
      <c r="C149" s="85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2.75" customHeight="1" spans="1:26">
      <c r="A150" s="3"/>
      <c r="B150" s="3"/>
      <c r="C150" s="85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2.75" customHeight="1" spans="1:26">
      <c r="A151" s="3"/>
      <c r="B151" s="3"/>
      <c r="C151" s="85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2.75" customHeight="1" spans="1:26">
      <c r="A152" s="3"/>
      <c r="B152" s="3"/>
      <c r="C152" s="85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2.75" customHeight="1" spans="1:26">
      <c r="A153" s="3"/>
      <c r="B153" s="3"/>
      <c r="C153" s="85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2.75" customHeight="1" spans="1:26">
      <c r="A154" s="3"/>
      <c r="B154" s="3"/>
      <c r="C154" s="85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2.75" customHeight="1" spans="1:26">
      <c r="A155" s="3"/>
      <c r="B155" s="3"/>
      <c r="C155" s="85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2.75" customHeight="1" spans="1:26">
      <c r="A156" s="3"/>
      <c r="B156" s="3"/>
      <c r="C156" s="85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2.75" customHeight="1" spans="1:26">
      <c r="A157" s="3"/>
      <c r="B157" s="3"/>
      <c r="C157" s="85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2.75" customHeight="1" spans="1:26">
      <c r="A158" s="3"/>
      <c r="B158" s="3"/>
      <c r="C158" s="85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2.75" customHeight="1" spans="1:26">
      <c r="A159" s="3"/>
      <c r="B159" s="3"/>
      <c r="C159" s="85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2.75" customHeight="1" spans="1:26">
      <c r="A160" s="3"/>
      <c r="B160" s="3"/>
      <c r="C160" s="85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2.75" customHeight="1" spans="1:26">
      <c r="A161" s="3"/>
      <c r="B161" s="3"/>
      <c r="C161" s="85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2.75" customHeight="1" spans="1:26">
      <c r="A162" s="3"/>
      <c r="B162" s="3"/>
      <c r="C162" s="85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2.75" customHeight="1" spans="1:26">
      <c r="A163" s="3"/>
      <c r="B163" s="3"/>
      <c r="C163" s="85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2.75" customHeight="1" spans="1:26">
      <c r="A164" s="3"/>
      <c r="B164" s="3"/>
      <c r="C164" s="85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2.75" customHeight="1" spans="1:26">
      <c r="A165" s="3"/>
      <c r="B165" s="3"/>
      <c r="C165" s="85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2.75" customHeight="1" spans="1:26">
      <c r="A166" s="3"/>
      <c r="B166" s="3"/>
      <c r="C166" s="85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2.75" customHeight="1" spans="1:26">
      <c r="A167" s="3"/>
      <c r="B167" s="3"/>
      <c r="C167" s="85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2.75" customHeight="1" spans="1:26">
      <c r="A168" s="3"/>
      <c r="B168" s="3"/>
      <c r="C168" s="85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2.75" customHeight="1" spans="1:26">
      <c r="A169" s="3"/>
      <c r="B169" s="3"/>
      <c r="C169" s="85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2.75" customHeight="1" spans="1:26">
      <c r="A170" s="3"/>
      <c r="B170" s="3"/>
      <c r="C170" s="85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2.75" customHeight="1" spans="1:26">
      <c r="A171" s="3"/>
      <c r="B171" s="3"/>
      <c r="C171" s="85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2.75" customHeight="1" spans="1:26">
      <c r="A172" s="3"/>
      <c r="B172" s="3"/>
      <c r="C172" s="85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2.75" customHeight="1" spans="1:26">
      <c r="A173" s="3"/>
      <c r="B173" s="3"/>
      <c r="C173" s="85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2.75" customHeight="1" spans="1:26">
      <c r="A174" s="3"/>
      <c r="B174" s="3"/>
      <c r="C174" s="85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2.75" customHeight="1" spans="1:26">
      <c r="A175" s="3"/>
      <c r="B175" s="3"/>
      <c r="C175" s="85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2.75" customHeight="1" spans="1:26">
      <c r="A176" s="3"/>
      <c r="B176" s="3"/>
      <c r="C176" s="85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2.75" customHeight="1" spans="1:26">
      <c r="A177" s="3"/>
      <c r="B177" s="3"/>
      <c r="C177" s="85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2.75" customHeight="1" spans="1:26">
      <c r="A178" s="3"/>
      <c r="B178" s="3"/>
      <c r="C178" s="85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2.75" customHeight="1" spans="1:26">
      <c r="A179" s="3"/>
      <c r="B179" s="3"/>
      <c r="C179" s="85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2.75" customHeight="1" spans="1:26">
      <c r="A180" s="3"/>
      <c r="B180" s="3"/>
      <c r="C180" s="85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2.75" customHeight="1" spans="1:26">
      <c r="A181" s="3"/>
      <c r="B181" s="3"/>
      <c r="C181" s="85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2.75" customHeight="1" spans="1:26">
      <c r="A182" s="3"/>
      <c r="B182" s="3"/>
      <c r="C182" s="85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2.75" customHeight="1" spans="1:26">
      <c r="A183" s="3"/>
      <c r="B183" s="3"/>
      <c r="C183" s="85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2.75" customHeight="1" spans="1:26">
      <c r="A184" s="3"/>
      <c r="B184" s="3"/>
      <c r="C184" s="85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2.75" customHeight="1" spans="1:26">
      <c r="A185" s="3"/>
      <c r="B185" s="3"/>
      <c r="C185" s="85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2.75" customHeight="1" spans="1:26">
      <c r="A186" s="3"/>
      <c r="B186" s="3"/>
      <c r="C186" s="85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2.75" customHeight="1" spans="1:26">
      <c r="A187" s="3"/>
      <c r="B187" s="3"/>
      <c r="C187" s="85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2.75" customHeight="1" spans="1:26">
      <c r="A188" s="3"/>
      <c r="B188" s="3"/>
      <c r="C188" s="85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2.75" customHeight="1" spans="1:26">
      <c r="A189" s="3"/>
      <c r="B189" s="3"/>
      <c r="C189" s="85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2.75" customHeight="1" spans="1:26">
      <c r="A190" s="3"/>
      <c r="B190" s="3"/>
      <c r="C190" s="85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2.75" customHeight="1" spans="1:26">
      <c r="A191" s="3"/>
      <c r="B191" s="3"/>
      <c r="C191" s="85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2.75" customHeight="1" spans="1:26">
      <c r="A192" s="3"/>
      <c r="B192" s="3"/>
      <c r="C192" s="85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2.75" customHeight="1" spans="1:26">
      <c r="A193" s="3"/>
      <c r="B193" s="3"/>
      <c r="C193" s="85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2.75" customHeight="1" spans="1:26">
      <c r="A194" s="3"/>
      <c r="B194" s="3"/>
      <c r="C194" s="85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2.75" customHeight="1" spans="1:26">
      <c r="A195" s="3"/>
      <c r="B195" s="3"/>
      <c r="C195" s="85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2.75" customHeight="1" spans="1:26">
      <c r="A196" s="3"/>
      <c r="B196" s="3"/>
      <c r="C196" s="85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2.75" customHeight="1" spans="1:26">
      <c r="A197" s="3"/>
      <c r="B197" s="3"/>
      <c r="C197" s="85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2.75" customHeight="1" spans="1:26">
      <c r="A198" s="3"/>
      <c r="B198" s="3"/>
      <c r="C198" s="85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2.75" customHeight="1" spans="1:26">
      <c r="A199" s="3"/>
      <c r="B199" s="3"/>
      <c r="C199" s="85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2.75" customHeight="1" spans="1:26">
      <c r="A200" s="3"/>
      <c r="B200" s="3"/>
      <c r="C200" s="85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2.75" customHeight="1" spans="1:26">
      <c r="A201" s="3"/>
      <c r="B201" s="3"/>
      <c r="C201" s="85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2.75" customHeight="1" spans="1:26">
      <c r="A202" s="3"/>
      <c r="B202" s="3"/>
      <c r="C202" s="85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2.75" customHeight="1" spans="1:26">
      <c r="A203" s="3"/>
      <c r="B203" s="3"/>
      <c r="C203" s="85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2.75" customHeight="1" spans="1:26">
      <c r="A204" s="3"/>
      <c r="B204" s="3"/>
      <c r="C204" s="85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2.75" customHeight="1" spans="1:26">
      <c r="A205" s="3"/>
      <c r="B205" s="3"/>
      <c r="C205" s="85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2.75" customHeight="1" spans="1:26">
      <c r="A206" s="3"/>
      <c r="B206" s="3"/>
      <c r="C206" s="85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2.75" customHeight="1" spans="1:26">
      <c r="A207" s="3"/>
      <c r="B207" s="3"/>
      <c r="C207" s="85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2.75" customHeight="1" spans="1:26">
      <c r="A208" s="3"/>
      <c r="B208" s="3"/>
      <c r="C208" s="85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2.75" customHeight="1" spans="1:26">
      <c r="A209" s="3"/>
      <c r="B209" s="3"/>
      <c r="C209" s="85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2.75" customHeight="1" spans="1:26">
      <c r="A210" s="3"/>
      <c r="B210" s="3"/>
      <c r="C210" s="85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2.75" customHeight="1" spans="1:26">
      <c r="A211" s="3"/>
      <c r="B211" s="3"/>
      <c r="C211" s="85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2.75" customHeight="1" spans="1:26">
      <c r="A212" s="3"/>
      <c r="B212" s="3"/>
      <c r="C212" s="85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2.75" customHeight="1" spans="1:26">
      <c r="A213" s="3"/>
      <c r="B213" s="3"/>
      <c r="C213" s="85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2.75" customHeight="1" spans="1:26">
      <c r="A214" s="3"/>
      <c r="B214" s="3"/>
      <c r="C214" s="85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2.75" customHeight="1" spans="1:26">
      <c r="A215" s="3"/>
      <c r="B215" s="3"/>
      <c r="C215" s="85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2.75" customHeight="1" spans="1:26">
      <c r="A216" s="3"/>
      <c r="B216" s="3"/>
      <c r="C216" s="85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2.75" customHeight="1" spans="1:26">
      <c r="A217" s="3"/>
      <c r="B217" s="3"/>
      <c r="C217" s="85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2.75" customHeight="1" spans="1:26">
      <c r="A218" s="3"/>
      <c r="B218" s="3"/>
      <c r="C218" s="85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2.75" customHeight="1" spans="1:26">
      <c r="A219" s="3"/>
      <c r="B219" s="3"/>
      <c r="C219" s="85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2.75" customHeight="1" spans="1:26">
      <c r="A220" s="3"/>
      <c r="B220" s="3"/>
      <c r="C220" s="85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2.75" customHeight="1" spans="1:26">
      <c r="A221" s="3"/>
      <c r="B221" s="3"/>
      <c r="C221" s="85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2.75" customHeight="1" spans="1:26">
      <c r="A222" s="3"/>
      <c r="B222" s="3"/>
      <c r="C222" s="85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2.75" customHeight="1" spans="1:26">
      <c r="A223" s="3"/>
      <c r="B223" s="3"/>
      <c r="C223" s="85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2.75" customHeight="1" spans="1:26">
      <c r="A224" s="3"/>
      <c r="B224" s="3"/>
      <c r="C224" s="85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2.75" customHeight="1" spans="1:26">
      <c r="A225" s="3"/>
      <c r="B225" s="3"/>
      <c r="C225" s="85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2.75" customHeight="1" spans="1:26">
      <c r="A226" s="3"/>
      <c r="B226" s="3"/>
      <c r="C226" s="85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2.75" customHeight="1" spans="1:26">
      <c r="A227" s="3"/>
      <c r="B227" s="3"/>
      <c r="C227" s="85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2.75" customHeight="1" spans="1:26">
      <c r="A228" s="3"/>
      <c r="B228" s="3"/>
      <c r="C228" s="85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2.75" customHeight="1" spans="1:26">
      <c r="A229" s="3"/>
      <c r="B229" s="3"/>
      <c r="C229" s="85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2.75" customHeight="1" spans="1:26">
      <c r="A230" s="3"/>
      <c r="B230" s="3"/>
      <c r="C230" s="85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2.75" customHeight="1" spans="1:26">
      <c r="A231" s="3"/>
      <c r="B231" s="3"/>
      <c r="C231" s="85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2.75" customHeight="1" spans="1:26">
      <c r="A232" s="3"/>
      <c r="B232" s="3"/>
      <c r="C232" s="85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2.75" customHeight="1" spans="1:26">
      <c r="A233" s="3"/>
      <c r="B233" s="3"/>
      <c r="C233" s="85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2.75" customHeight="1" spans="1:26">
      <c r="A234" s="3"/>
      <c r="B234" s="3"/>
      <c r="C234" s="85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2.75" customHeight="1" spans="1:26">
      <c r="A235" s="3"/>
      <c r="B235" s="3"/>
      <c r="C235" s="85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2.75" customHeight="1" spans="1:26">
      <c r="A236" s="3"/>
      <c r="B236" s="3"/>
      <c r="C236" s="85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2.75" customHeight="1" spans="1:26">
      <c r="A237" s="3"/>
      <c r="B237" s="3"/>
      <c r="C237" s="85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2.75" customHeight="1" spans="1:26">
      <c r="A238" s="3"/>
      <c r="B238" s="3"/>
      <c r="C238" s="85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2.75" customHeight="1" spans="1:26">
      <c r="A239" s="3"/>
      <c r="B239" s="3"/>
      <c r="C239" s="85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2.75" customHeight="1" spans="1:26">
      <c r="A240" s="3"/>
      <c r="B240" s="3"/>
      <c r="C240" s="85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2.75" customHeight="1" spans="1:26">
      <c r="A241" s="3"/>
      <c r="B241" s="3"/>
      <c r="C241" s="85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2.75" customHeight="1" spans="1:26">
      <c r="A242" s="3"/>
      <c r="B242" s="3"/>
      <c r="C242" s="85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2.75" customHeight="1" spans="1:26">
      <c r="A243" s="3"/>
      <c r="B243" s="3"/>
      <c r="C243" s="85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2.75" customHeight="1" spans="1:26">
      <c r="A244" s="3"/>
      <c r="B244" s="3"/>
      <c r="C244" s="85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2.75" customHeight="1" spans="1:26">
      <c r="A245" s="3"/>
      <c r="B245" s="3"/>
      <c r="C245" s="85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2.75" customHeight="1" spans="1:26">
      <c r="A246" s="3"/>
      <c r="B246" s="3"/>
      <c r="C246" s="85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2.75" customHeight="1" spans="1:26">
      <c r="A247" s="3"/>
      <c r="B247" s="3"/>
      <c r="C247" s="85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2.75" customHeight="1" spans="1:26">
      <c r="A248" s="3"/>
      <c r="B248" s="3"/>
      <c r="C248" s="85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2.75" customHeight="1" spans="1:26">
      <c r="A249" s="3"/>
      <c r="B249" s="3"/>
      <c r="C249" s="85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2.75" customHeight="1" spans="1:26">
      <c r="A250" s="3"/>
      <c r="B250" s="3"/>
      <c r="C250" s="85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2.75" customHeight="1" spans="1:26">
      <c r="A251" s="3"/>
      <c r="B251" s="3"/>
      <c r="C251" s="85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2.75" customHeight="1" spans="1:26">
      <c r="A252" s="3"/>
      <c r="B252" s="3"/>
      <c r="C252" s="85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2.75" customHeight="1" spans="1:26">
      <c r="A253" s="3"/>
      <c r="B253" s="3"/>
      <c r="C253" s="85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2.75" customHeight="1" spans="1:26">
      <c r="A254" s="3"/>
      <c r="B254" s="3"/>
      <c r="C254" s="85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2.75" customHeight="1" spans="1:26">
      <c r="A255" s="3"/>
      <c r="B255" s="3"/>
      <c r="C255" s="85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2.75" customHeight="1" spans="1:26">
      <c r="A256" s="3"/>
      <c r="B256" s="3"/>
      <c r="C256" s="85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2.75" customHeight="1" spans="1:26">
      <c r="A257" s="3"/>
      <c r="B257" s="3"/>
      <c r="C257" s="85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2.75" customHeight="1" spans="1:26">
      <c r="A258" s="3"/>
      <c r="B258" s="3"/>
      <c r="C258" s="85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2.75" customHeight="1" spans="1:26">
      <c r="A259" s="3"/>
      <c r="B259" s="3"/>
      <c r="C259" s="85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2.75" customHeight="1" spans="1:26">
      <c r="A260" s="3"/>
      <c r="B260" s="3"/>
      <c r="C260" s="85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2.75" customHeight="1" spans="1:26">
      <c r="A261" s="3"/>
      <c r="B261" s="3"/>
      <c r="C261" s="85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2.75" customHeight="1" spans="1:26">
      <c r="A262" s="3"/>
      <c r="B262" s="3"/>
      <c r="C262" s="85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2.75" customHeight="1" spans="1:26">
      <c r="A263" s="3"/>
      <c r="B263" s="3"/>
      <c r="C263" s="85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2.75" customHeight="1" spans="1:26">
      <c r="A264" s="3"/>
      <c r="B264" s="3"/>
      <c r="C264" s="85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2.75" customHeight="1" spans="1:26">
      <c r="A265" s="3"/>
      <c r="B265" s="3"/>
      <c r="C265" s="85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2.75" customHeight="1" spans="1:26">
      <c r="A266" s="3"/>
      <c r="B266" s="3"/>
      <c r="C266" s="85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2.75" customHeight="1" spans="1:26">
      <c r="A267" s="3"/>
      <c r="B267" s="3"/>
      <c r="C267" s="85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2.75" customHeight="1" spans="1:26">
      <c r="A268" s="3"/>
      <c r="B268" s="3"/>
      <c r="C268" s="85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2.75" customHeight="1" spans="1:26">
      <c r="A269" s="3"/>
      <c r="B269" s="3"/>
      <c r="C269" s="85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2.75" customHeight="1" spans="1:26">
      <c r="A270" s="3"/>
      <c r="B270" s="3"/>
      <c r="C270" s="85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2.75" customHeight="1" spans="1:26">
      <c r="A271" s="3"/>
      <c r="B271" s="3"/>
      <c r="C271" s="85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2.75" customHeight="1" spans="1:26">
      <c r="A272" s="3"/>
      <c r="B272" s="3"/>
      <c r="C272" s="85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2.75" customHeight="1" spans="1:26">
      <c r="A273" s="3"/>
      <c r="B273" s="3"/>
      <c r="C273" s="85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2.75" customHeight="1" spans="1:26">
      <c r="A274" s="3"/>
      <c r="B274" s="3"/>
      <c r="C274" s="85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2.75" customHeight="1" spans="1:26">
      <c r="A275" s="3"/>
      <c r="B275" s="3"/>
      <c r="C275" s="85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2.75" customHeight="1" spans="1:26">
      <c r="A276" s="3"/>
      <c r="B276" s="3"/>
      <c r="C276" s="85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2.75" customHeight="1" spans="1:26">
      <c r="A277" s="3"/>
      <c r="B277" s="3"/>
      <c r="C277" s="85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2.75" customHeight="1" spans="1:26">
      <c r="A278" s="3"/>
      <c r="B278" s="3"/>
      <c r="C278" s="85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2.75" customHeight="1" spans="1:26">
      <c r="A279" s="3"/>
      <c r="B279" s="3"/>
      <c r="C279" s="85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2.75" customHeight="1" spans="1:26">
      <c r="A280" s="3"/>
      <c r="B280" s="3"/>
      <c r="C280" s="85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2.75" customHeight="1" spans="1:26">
      <c r="A281" s="3"/>
      <c r="B281" s="3"/>
      <c r="C281" s="85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2.75" customHeight="1" spans="1:26">
      <c r="A282" s="3"/>
      <c r="B282" s="3"/>
      <c r="C282" s="85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2.75" customHeight="1" spans="1:26">
      <c r="A283" s="3"/>
      <c r="B283" s="3"/>
      <c r="C283" s="85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2.75" customHeight="1" spans="1:26">
      <c r="A284" s="3"/>
      <c r="B284" s="3"/>
      <c r="C284" s="85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2.75" customHeight="1" spans="1:26">
      <c r="A285" s="3"/>
      <c r="B285" s="3"/>
      <c r="C285" s="85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2.75" customHeight="1" spans="1:26">
      <c r="A286" s="3"/>
      <c r="B286" s="3"/>
      <c r="C286" s="85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2.75" customHeight="1" spans="1:26">
      <c r="A287" s="3"/>
      <c r="B287" s="3"/>
      <c r="C287" s="85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2.75" customHeight="1" spans="1:26">
      <c r="A288" s="3"/>
      <c r="B288" s="3"/>
      <c r="C288" s="85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2.75" customHeight="1" spans="1:26">
      <c r="A289" s="3"/>
      <c r="B289" s="3"/>
      <c r="C289" s="85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2.75" customHeight="1" spans="1:26">
      <c r="A290" s="3"/>
      <c r="B290" s="3"/>
      <c r="C290" s="85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2.75" customHeight="1" spans="1:26">
      <c r="A291" s="3"/>
      <c r="B291" s="3"/>
      <c r="C291" s="85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2.75" customHeight="1" spans="1:26">
      <c r="A292" s="3"/>
      <c r="B292" s="3"/>
      <c r="C292" s="85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2.75" customHeight="1" spans="1:26">
      <c r="A293" s="3"/>
      <c r="B293" s="3"/>
      <c r="C293" s="85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2.75" customHeight="1" spans="1:26">
      <c r="A294" s="3"/>
      <c r="B294" s="3"/>
      <c r="C294" s="85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2.75" customHeight="1" spans="1:26">
      <c r="A295" s="3"/>
      <c r="B295" s="3"/>
      <c r="C295" s="85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2.75" customHeight="1" spans="1:26">
      <c r="A296" s="3"/>
      <c r="B296" s="3"/>
      <c r="C296" s="85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2.75" customHeight="1" spans="1:26">
      <c r="A297" s="3"/>
      <c r="B297" s="3"/>
      <c r="C297" s="85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2.75" customHeight="1" spans="1:26">
      <c r="A298" s="3"/>
      <c r="B298" s="3"/>
      <c r="C298" s="85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2.75" customHeight="1" spans="1:26">
      <c r="A299" s="3"/>
      <c r="B299" s="3"/>
      <c r="C299" s="85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2.75" customHeight="1" spans="1:26">
      <c r="A300" s="3"/>
      <c r="B300" s="3"/>
      <c r="C300" s="85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2.75" customHeight="1" spans="1:26">
      <c r="A301" s="3"/>
      <c r="B301" s="3"/>
      <c r="C301" s="85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2.75" customHeight="1" spans="1:26">
      <c r="A302" s="3"/>
      <c r="B302" s="3"/>
      <c r="C302" s="85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2.75" customHeight="1" spans="1:26">
      <c r="A303" s="3"/>
      <c r="B303" s="3"/>
      <c r="C303" s="85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2.75" customHeight="1" spans="1:26">
      <c r="A304" s="3"/>
      <c r="B304" s="3"/>
      <c r="C304" s="85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2.75" customHeight="1" spans="1:26">
      <c r="A305" s="3"/>
      <c r="B305" s="3"/>
      <c r="C305" s="85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2.75" customHeight="1" spans="1:26">
      <c r="A306" s="3"/>
      <c r="B306" s="3"/>
      <c r="C306" s="85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2.75" customHeight="1" spans="1:26">
      <c r="A307" s="3"/>
      <c r="B307" s="3"/>
      <c r="C307" s="85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2.75" customHeight="1" spans="1:26">
      <c r="A308" s="3"/>
      <c r="B308" s="3"/>
      <c r="C308" s="85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2.75" customHeight="1" spans="1:26">
      <c r="A309" s="3"/>
      <c r="B309" s="3"/>
      <c r="C309" s="85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2.75" customHeight="1" spans="1:26">
      <c r="A310" s="3"/>
      <c r="B310" s="3"/>
      <c r="C310" s="85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2.75" customHeight="1" spans="1:26">
      <c r="A311" s="3"/>
      <c r="B311" s="3"/>
      <c r="C311" s="85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2.75" customHeight="1" spans="1:26">
      <c r="A312" s="3"/>
      <c r="B312" s="3"/>
      <c r="C312" s="85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2.75" customHeight="1" spans="1:26">
      <c r="A313" s="3"/>
      <c r="B313" s="3"/>
      <c r="C313" s="85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2.75" customHeight="1" spans="1:26">
      <c r="A314" s="3"/>
      <c r="B314" s="3"/>
      <c r="C314" s="85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2.75" customHeight="1" spans="1:26">
      <c r="A315" s="3"/>
      <c r="B315" s="3"/>
      <c r="C315" s="85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2.75" customHeight="1" spans="1:26">
      <c r="A316" s="3"/>
      <c r="B316" s="3"/>
      <c r="C316" s="85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2.75" customHeight="1" spans="1:26">
      <c r="A317" s="3"/>
      <c r="B317" s="3"/>
      <c r="C317" s="85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2.75" customHeight="1" spans="1:26">
      <c r="A318" s="3"/>
      <c r="B318" s="3"/>
      <c r="C318" s="85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2.75" customHeight="1" spans="1:26">
      <c r="A319" s="3"/>
      <c r="B319" s="3"/>
      <c r="C319" s="85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2.75" customHeight="1" spans="1:26">
      <c r="A320" s="3"/>
      <c r="B320" s="3"/>
      <c r="C320" s="85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2.75" customHeight="1" spans="1:26">
      <c r="A321" s="3"/>
      <c r="B321" s="3"/>
      <c r="C321" s="85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2.75" customHeight="1" spans="1:26">
      <c r="A322" s="3"/>
      <c r="B322" s="3"/>
      <c r="C322" s="85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2.75" customHeight="1" spans="1:26">
      <c r="A323" s="3"/>
      <c r="B323" s="3"/>
      <c r="C323" s="85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2.75" customHeight="1" spans="1:26">
      <c r="A324" s="3"/>
      <c r="B324" s="3"/>
      <c r="C324" s="85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2.75" customHeight="1" spans="1:26">
      <c r="A325" s="3"/>
      <c r="B325" s="3"/>
      <c r="C325" s="85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2.75" customHeight="1" spans="1:26">
      <c r="A326" s="3"/>
      <c r="B326" s="3"/>
      <c r="C326" s="85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2.75" customHeight="1" spans="1:26">
      <c r="A327" s="3"/>
      <c r="B327" s="3"/>
      <c r="C327" s="85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2.75" customHeight="1" spans="1:26">
      <c r="A328" s="3"/>
      <c r="B328" s="3"/>
      <c r="C328" s="85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2.75" customHeight="1" spans="1:26">
      <c r="A329" s="3"/>
      <c r="B329" s="3"/>
      <c r="C329" s="85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2.75" customHeight="1" spans="1:26">
      <c r="A330" s="3"/>
      <c r="B330" s="3"/>
      <c r="C330" s="85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2.75" customHeight="1" spans="1:26">
      <c r="A331" s="3"/>
      <c r="B331" s="3"/>
      <c r="C331" s="85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2.75" customHeight="1" spans="1:26">
      <c r="A332" s="3"/>
      <c r="B332" s="3"/>
      <c r="C332" s="85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2.75" customHeight="1" spans="1:26">
      <c r="A333" s="3"/>
      <c r="B333" s="3"/>
      <c r="C333" s="85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2.75" customHeight="1" spans="1:26">
      <c r="A334" s="3"/>
      <c r="B334" s="3"/>
      <c r="C334" s="85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2.75" customHeight="1" spans="1:26">
      <c r="A335" s="3"/>
      <c r="B335" s="3"/>
      <c r="C335" s="85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2.75" customHeight="1" spans="1:26">
      <c r="A336" s="3"/>
      <c r="B336" s="3"/>
      <c r="C336" s="85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2.75" customHeight="1" spans="1:26">
      <c r="A337" s="3"/>
      <c r="B337" s="3"/>
      <c r="C337" s="85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2.75" customHeight="1" spans="1:26">
      <c r="A338" s="3"/>
      <c r="B338" s="3"/>
      <c r="C338" s="85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2.75" customHeight="1" spans="1:26">
      <c r="A339" s="3"/>
      <c r="B339" s="3"/>
      <c r="C339" s="85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2.75" customHeight="1" spans="1:26">
      <c r="A340" s="3"/>
      <c r="B340" s="3"/>
      <c r="C340" s="85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2.75" customHeight="1" spans="1:26">
      <c r="A341" s="3"/>
      <c r="B341" s="3"/>
      <c r="C341" s="85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2.75" customHeight="1" spans="1:26">
      <c r="A342" s="3"/>
      <c r="B342" s="3"/>
      <c r="C342" s="85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2.75" customHeight="1" spans="1:26">
      <c r="A343" s="3"/>
      <c r="B343" s="3"/>
      <c r="C343" s="85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2.75" customHeight="1" spans="1:26">
      <c r="A344" s="3"/>
      <c r="B344" s="3"/>
      <c r="C344" s="85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2.75" customHeight="1" spans="1:26">
      <c r="A345" s="3"/>
      <c r="B345" s="3"/>
      <c r="C345" s="85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2.75" customHeight="1" spans="1:26">
      <c r="A346" s="3"/>
      <c r="B346" s="3"/>
      <c r="C346" s="85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2.75" customHeight="1" spans="1:26">
      <c r="A347" s="3"/>
      <c r="B347" s="3"/>
      <c r="C347" s="85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2.75" customHeight="1" spans="1:26">
      <c r="A348" s="3"/>
      <c r="B348" s="3"/>
      <c r="C348" s="85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2.75" customHeight="1" spans="1:26">
      <c r="A349" s="3"/>
      <c r="B349" s="3"/>
      <c r="C349" s="85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2.75" customHeight="1" spans="1:26">
      <c r="A350" s="3"/>
      <c r="B350" s="3"/>
      <c r="C350" s="85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2.75" customHeight="1" spans="1:26">
      <c r="A351" s="3"/>
      <c r="B351" s="3"/>
      <c r="C351" s="85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2.75" customHeight="1" spans="1:26">
      <c r="A352" s="3"/>
      <c r="B352" s="3"/>
      <c r="C352" s="85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2.75" customHeight="1" spans="1:26">
      <c r="A353" s="3"/>
      <c r="B353" s="3"/>
      <c r="C353" s="85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2.75" customHeight="1" spans="1:26">
      <c r="A354" s="3"/>
      <c r="B354" s="3"/>
      <c r="C354" s="85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2.75" customHeight="1" spans="1:26">
      <c r="A355" s="3"/>
      <c r="B355" s="3"/>
      <c r="C355" s="85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2.75" customHeight="1" spans="1:26">
      <c r="A356" s="3"/>
      <c r="B356" s="3"/>
      <c r="C356" s="85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2.75" customHeight="1" spans="1:26">
      <c r="A357" s="3"/>
      <c r="B357" s="3"/>
      <c r="C357" s="85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2.75" customHeight="1" spans="1:26">
      <c r="A358" s="3"/>
      <c r="B358" s="3"/>
      <c r="C358" s="85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2.75" customHeight="1" spans="1:26">
      <c r="A359" s="3"/>
      <c r="B359" s="3"/>
      <c r="C359" s="85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2.75" customHeight="1" spans="1:26">
      <c r="A360" s="3"/>
      <c r="B360" s="3"/>
      <c r="C360" s="85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2.75" customHeight="1" spans="1:26">
      <c r="A361" s="3"/>
      <c r="B361" s="3"/>
      <c r="C361" s="85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2.75" customHeight="1" spans="1:26">
      <c r="A362" s="3"/>
      <c r="B362" s="3"/>
      <c r="C362" s="85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2.75" customHeight="1" spans="1:26">
      <c r="A363" s="3"/>
      <c r="B363" s="3"/>
      <c r="C363" s="85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2.75" customHeight="1" spans="1:26">
      <c r="A364" s="3"/>
      <c r="B364" s="3"/>
      <c r="C364" s="85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2.75" customHeight="1" spans="1:26">
      <c r="A365" s="3"/>
      <c r="B365" s="3"/>
      <c r="C365" s="85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2.75" customHeight="1" spans="1:26">
      <c r="A366" s="3"/>
      <c r="B366" s="3"/>
      <c r="C366" s="85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2.75" customHeight="1" spans="1:26">
      <c r="A367" s="3"/>
      <c r="B367" s="3"/>
      <c r="C367" s="85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2.75" customHeight="1" spans="1:26">
      <c r="A368" s="3"/>
      <c r="B368" s="3"/>
      <c r="C368" s="85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2.75" customHeight="1" spans="1:26">
      <c r="A369" s="3"/>
      <c r="B369" s="3"/>
      <c r="C369" s="85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2.75" customHeight="1" spans="1:26">
      <c r="A370" s="3"/>
      <c r="B370" s="3"/>
      <c r="C370" s="85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2.75" customHeight="1" spans="1:26">
      <c r="A371" s="3"/>
      <c r="B371" s="3"/>
      <c r="C371" s="85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2.75" customHeight="1" spans="1:26">
      <c r="A372" s="3"/>
      <c r="B372" s="3"/>
      <c r="C372" s="85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2.75" customHeight="1" spans="1:26">
      <c r="A373" s="3"/>
      <c r="B373" s="3"/>
      <c r="C373" s="85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2.75" customHeight="1" spans="1:26">
      <c r="A374" s="3"/>
      <c r="B374" s="3"/>
      <c r="C374" s="85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2.75" customHeight="1" spans="1:26">
      <c r="A375" s="3"/>
      <c r="B375" s="3"/>
      <c r="C375" s="85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2.75" customHeight="1" spans="1:26">
      <c r="A376" s="3"/>
      <c r="B376" s="3"/>
      <c r="C376" s="85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2.75" customHeight="1" spans="1:26">
      <c r="A377" s="3"/>
      <c r="B377" s="3"/>
      <c r="C377" s="85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2.75" customHeight="1" spans="1:26">
      <c r="A378" s="3"/>
      <c r="B378" s="3"/>
      <c r="C378" s="85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2.75" customHeight="1" spans="1:26">
      <c r="A379" s="3"/>
      <c r="B379" s="3"/>
      <c r="C379" s="85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2.75" customHeight="1" spans="1:26">
      <c r="A380" s="3"/>
      <c r="B380" s="3"/>
      <c r="C380" s="85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2.75" customHeight="1" spans="1:26">
      <c r="A381" s="3"/>
      <c r="B381" s="3"/>
      <c r="C381" s="85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2.75" customHeight="1" spans="1:26">
      <c r="A382" s="3"/>
      <c r="B382" s="3"/>
      <c r="C382" s="85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2.75" customHeight="1" spans="1:26">
      <c r="A383" s="3"/>
      <c r="B383" s="3"/>
      <c r="C383" s="85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2.75" customHeight="1" spans="1:26">
      <c r="A384" s="3"/>
      <c r="B384" s="3"/>
      <c r="C384" s="85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2.75" customHeight="1" spans="1:26">
      <c r="A385" s="3"/>
      <c r="B385" s="3"/>
      <c r="C385" s="85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2.75" customHeight="1" spans="1:26">
      <c r="A386" s="3"/>
      <c r="B386" s="3"/>
      <c r="C386" s="85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2.75" customHeight="1" spans="1:26">
      <c r="A387" s="3"/>
      <c r="B387" s="3"/>
      <c r="C387" s="85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2.75" customHeight="1" spans="1:26">
      <c r="A388" s="3"/>
      <c r="B388" s="3"/>
      <c r="C388" s="85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2.75" customHeight="1" spans="1:26">
      <c r="A389" s="3"/>
      <c r="B389" s="3"/>
      <c r="C389" s="85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2.75" customHeight="1" spans="1:26">
      <c r="A390" s="3"/>
      <c r="B390" s="3"/>
      <c r="C390" s="85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2.75" customHeight="1" spans="1:26">
      <c r="A391" s="3"/>
      <c r="B391" s="3"/>
      <c r="C391" s="85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2.75" customHeight="1" spans="1:26">
      <c r="A392" s="3"/>
      <c r="B392" s="3"/>
      <c r="C392" s="85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2.75" customHeight="1" spans="1:26">
      <c r="A393" s="3"/>
      <c r="B393" s="3"/>
      <c r="C393" s="85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2.75" customHeight="1" spans="1:26">
      <c r="A394" s="3"/>
      <c r="B394" s="3"/>
      <c r="C394" s="85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2.75" customHeight="1" spans="1:26">
      <c r="A395" s="3"/>
      <c r="B395" s="3"/>
      <c r="C395" s="85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2.75" customHeight="1" spans="1:26">
      <c r="A396" s="3"/>
      <c r="B396" s="3"/>
      <c r="C396" s="85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2.75" customHeight="1" spans="1:26">
      <c r="A397" s="3"/>
      <c r="B397" s="3"/>
      <c r="C397" s="85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2.75" customHeight="1" spans="1:26">
      <c r="A398" s="3"/>
      <c r="B398" s="3"/>
      <c r="C398" s="85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2.75" customHeight="1" spans="1:26">
      <c r="A399" s="3"/>
      <c r="B399" s="3"/>
      <c r="C399" s="85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2.75" customHeight="1" spans="1:26">
      <c r="A400" s="3"/>
      <c r="B400" s="3"/>
      <c r="C400" s="85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2.75" customHeight="1" spans="1:26">
      <c r="A401" s="3"/>
      <c r="B401" s="3"/>
      <c r="C401" s="85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2.75" customHeight="1" spans="1:26">
      <c r="A402" s="3"/>
      <c r="B402" s="3"/>
      <c r="C402" s="85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2.75" customHeight="1" spans="1:26">
      <c r="A403" s="3"/>
      <c r="B403" s="3"/>
      <c r="C403" s="85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2.75" customHeight="1" spans="1:26">
      <c r="A404" s="3"/>
      <c r="B404" s="3"/>
      <c r="C404" s="85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2.75" customHeight="1" spans="1:26">
      <c r="A405" s="3"/>
      <c r="B405" s="3"/>
      <c r="C405" s="85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2.75" customHeight="1" spans="1:26">
      <c r="A406" s="3"/>
      <c r="B406" s="3"/>
      <c r="C406" s="85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2.75" customHeight="1" spans="1:26">
      <c r="A407" s="3"/>
      <c r="B407" s="3"/>
      <c r="C407" s="85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2.75" customHeight="1" spans="1:26">
      <c r="A408" s="3"/>
      <c r="B408" s="3"/>
      <c r="C408" s="85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2.75" customHeight="1" spans="1:26">
      <c r="A409" s="3"/>
      <c r="B409" s="3"/>
      <c r="C409" s="85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2.75" customHeight="1" spans="1:26">
      <c r="A410" s="3"/>
      <c r="B410" s="3"/>
      <c r="C410" s="85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2.75" customHeight="1" spans="1:26">
      <c r="A411" s="3"/>
      <c r="B411" s="3"/>
      <c r="C411" s="85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2.75" customHeight="1" spans="1:26">
      <c r="A412" s="3"/>
      <c r="B412" s="3"/>
      <c r="C412" s="85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2.75" customHeight="1" spans="1:26">
      <c r="A413" s="3"/>
      <c r="B413" s="3"/>
      <c r="C413" s="85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2.75" customHeight="1" spans="1:26">
      <c r="A414" s="3"/>
      <c r="B414" s="3"/>
      <c r="C414" s="85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2.75" customHeight="1" spans="1:26">
      <c r="A415" s="3"/>
      <c r="B415" s="3"/>
      <c r="C415" s="85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2.75" customHeight="1" spans="1:26">
      <c r="A416" s="3"/>
      <c r="B416" s="3"/>
      <c r="C416" s="85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2.75" customHeight="1" spans="1:26">
      <c r="A417" s="3"/>
      <c r="B417" s="3"/>
      <c r="C417" s="85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2.75" customHeight="1" spans="1:26">
      <c r="A418" s="3"/>
      <c r="B418" s="3"/>
      <c r="C418" s="85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2.75" customHeight="1" spans="1:26">
      <c r="A419" s="3"/>
      <c r="B419" s="3"/>
      <c r="C419" s="85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2.75" customHeight="1" spans="1:26">
      <c r="A420" s="3"/>
      <c r="B420" s="3"/>
      <c r="C420" s="85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2.75" customHeight="1" spans="1:26">
      <c r="A421" s="3"/>
      <c r="B421" s="3"/>
      <c r="C421" s="85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2.75" customHeight="1" spans="1:26">
      <c r="A422" s="3"/>
      <c r="B422" s="3"/>
      <c r="C422" s="85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2.75" customHeight="1" spans="1:26">
      <c r="A423" s="3"/>
      <c r="B423" s="3"/>
      <c r="C423" s="85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2.75" customHeight="1" spans="1:26">
      <c r="A424" s="3"/>
      <c r="B424" s="3"/>
      <c r="C424" s="85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2.75" customHeight="1" spans="1:26">
      <c r="A425" s="3"/>
      <c r="B425" s="3"/>
      <c r="C425" s="85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2.75" customHeight="1" spans="1:26">
      <c r="A426" s="3"/>
      <c r="B426" s="3"/>
      <c r="C426" s="85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2.75" customHeight="1" spans="1:26">
      <c r="A427" s="3"/>
      <c r="B427" s="3"/>
      <c r="C427" s="85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2.75" customHeight="1" spans="1:26">
      <c r="A428" s="3"/>
      <c r="B428" s="3"/>
      <c r="C428" s="85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2.75" customHeight="1" spans="1:26">
      <c r="A429" s="3"/>
      <c r="B429" s="3"/>
      <c r="C429" s="85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2.75" customHeight="1" spans="1:26">
      <c r="A430" s="3"/>
      <c r="B430" s="3"/>
      <c r="C430" s="85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2.75" customHeight="1" spans="1:26">
      <c r="A431" s="3"/>
      <c r="B431" s="3"/>
      <c r="C431" s="85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2.75" customHeight="1" spans="1:26">
      <c r="A432" s="3"/>
      <c r="B432" s="3"/>
      <c r="C432" s="85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2.75" customHeight="1" spans="1:26">
      <c r="A433" s="3"/>
      <c r="B433" s="3"/>
      <c r="C433" s="85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2.75" customHeight="1" spans="1:26">
      <c r="A434" s="3"/>
      <c r="B434" s="3"/>
      <c r="C434" s="85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2.75" customHeight="1" spans="1:26">
      <c r="A435" s="3"/>
      <c r="B435" s="3"/>
      <c r="C435" s="85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2.75" customHeight="1" spans="1:26">
      <c r="A436" s="3"/>
      <c r="B436" s="3"/>
      <c r="C436" s="85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2.75" customHeight="1" spans="1:26">
      <c r="A437" s="3"/>
      <c r="B437" s="3"/>
      <c r="C437" s="85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2.75" customHeight="1" spans="1:26">
      <c r="A438" s="3"/>
      <c r="B438" s="3"/>
      <c r="C438" s="85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2.75" customHeight="1" spans="1:26">
      <c r="A439" s="3"/>
      <c r="B439" s="3"/>
      <c r="C439" s="85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2.75" customHeight="1" spans="1:26">
      <c r="A440" s="3"/>
      <c r="B440" s="3"/>
      <c r="C440" s="85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2.75" customHeight="1" spans="1:26">
      <c r="A441" s="3"/>
      <c r="B441" s="3"/>
      <c r="C441" s="85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2.75" customHeight="1" spans="1:26">
      <c r="A442" s="3"/>
      <c r="B442" s="3"/>
      <c r="C442" s="85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2.75" customHeight="1" spans="1:26">
      <c r="A443" s="3"/>
      <c r="B443" s="3"/>
      <c r="C443" s="85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2.75" customHeight="1" spans="1:26">
      <c r="A444" s="3"/>
      <c r="B444" s="3"/>
      <c r="C444" s="85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2.75" customHeight="1" spans="1:26">
      <c r="A445" s="3"/>
      <c r="B445" s="3"/>
      <c r="C445" s="85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2.75" customHeight="1" spans="1:26">
      <c r="A446" s="3"/>
      <c r="B446" s="3"/>
      <c r="C446" s="85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2.75" customHeight="1" spans="1:26">
      <c r="A447" s="3"/>
      <c r="B447" s="3"/>
      <c r="C447" s="85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2.75" customHeight="1" spans="1:26">
      <c r="A448" s="3"/>
      <c r="B448" s="3"/>
      <c r="C448" s="85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2.75" customHeight="1" spans="1:26">
      <c r="A449" s="3"/>
      <c r="B449" s="3"/>
      <c r="C449" s="85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2.75" customHeight="1" spans="1:26">
      <c r="A450" s="3"/>
      <c r="B450" s="3"/>
      <c r="C450" s="85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2.75" customHeight="1" spans="1:26">
      <c r="A451" s="3"/>
      <c r="B451" s="3"/>
      <c r="C451" s="85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2.75" customHeight="1" spans="1:26">
      <c r="A452" s="3"/>
      <c r="B452" s="3"/>
      <c r="C452" s="85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2.75" customHeight="1" spans="1:26">
      <c r="A453" s="3"/>
      <c r="B453" s="3"/>
      <c r="C453" s="85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2.75" customHeight="1" spans="1:26">
      <c r="A454" s="3"/>
      <c r="B454" s="3"/>
      <c r="C454" s="85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2.75" customHeight="1" spans="1:26">
      <c r="A455" s="3"/>
      <c r="B455" s="3"/>
      <c r="C455" s="85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2.75" customHeight="1" spans="1:26">
      <c r="A456" s="3"/>
      <c r="B456" s="3"/>
      <c r="C456" s="85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2.75" customHeight="1" spans="1:26">
      <c r="A457" s="3"/>
      <c r="B457" s="3"/>
      <c r="C457" s="85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2.75" customHeight="1" spans="1:26">
      <c r="A458" s="3"/>
      <c r="B458" s="3"/>
      <c r="C458" s="85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2.75" customHeight="1" spans="1:26">
      <c r="A459" s="3"/>
      <c r="B459" s="3"/>
      <c r="C459" s="85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2.75" customHeight="1" spans="1:26">
      <c r="A460" s="3"/>
      <c r="B460" s="3"/>
      <c r="C460" s="85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2.75" customHeight="1" spans="1:26">
      <c r="A461" s="3"/>
      <c r="B461" s="3"/>
      <c r="C461" s="85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2.75" customHeight="1" spans="1:26">
      <c r="A462" s="3"/>
      <c r="B462" s="3"/>
      <c r="C462" s="85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2.75" customHeight="1" spans="1:26">
      <c r="A463" s="3"/>
      <c r="B463" s="3"/>
      <c r="C463" s="85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2.75" customHeight="1" spans="1:26">
      <c r="A464" s="3"/>
      <c r="B464" s="3"/>
      <c r="C464" s="85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2.75" customHeight="1" spans="1:26">
      <c r="A465" s="3"/>
      <c r="B465" s="3"/>
      <c r="C465" s="85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2.75" customHeight="1" spans="1:26">
      <c r="A466" s="3"/>
      <c r="B466" s="3"/>
      <c r="C466" s="85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2.75" customHeight="1" spans="1:26">
      <c r="A467" s="3"/>
      <c r="B467" s="3"/>
      <c r="C467" s="85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2.75" customHeight="1" spans="1:26">
      <c r="A468" s="3"/>
      <c r="B468" s="3"/>
      <c r="C468" s="85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2.75" customHeight="1" spans="1:26">
      <c r="A469" s="3"/>
      <c r="B469" s="3"/>
      <c r="C469" s="85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2.75" customHeight="1" spans="1:26">
      <c r="A470" s="3"/>
      <c r="B470" s="3"/>
      <c r="C470" s="85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2.75" customHeight="1" spans="1:26">
      <c r="A471" s="3"/>
      <c r="B471" s="3"/>
      <c r="C471" s="85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2.75" customHeight="1" spans="1:26">
      <c r="A472" s="3"/>
      <c r="B472" s="3"/>
      <c r="C472" s="85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2.75" customHeight="1" spans="1:26">
      <c r="A473" s="3"/>
      <c r="B473" s="3"/>
      <c r="C473" s="85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2.75" customHeight="1" spans="1:26">
      <c r="A474" s="3"/>
      <c r="B474" s="3"/>
      <c r="C474" s="85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2.75" customHeight="1" spans="1:26">
      <c r="A475" s="3"/>
      <c r="B475" s="3"/>
      <c r="C475" s="85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2.75" customHeight="1" spans="1:26">
      <c r="A476" s="3"/>
      <c r="B476" s="3"/>
      <c r="C476" s="85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2.75" customHeight="1" spans="1:26">
      <c r="A477" s="3"/>
      <c r="B477" s="3"/>
      <c r="C477" s="85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2.75" customHeight="1" spans="1:26">
      <c r="A478" s="3"/>
      <c r="B478" s="3"/>
      <c r="C478" s="85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2.75" customHeight="1" spans="1:26">
      <c r="A479" s="3"/>
      <c r="B479" s="3"/>
      <c r="C479" s="85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2.75" customHeight="1" spans="1:26">
      <c r="A480" s="3"/>
      <c r="B480" s="3"/>
      <c r="C480" s="85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2.75" customHeight="1" spans="1:26">
      <c r="A481" s="3"/>
      <c r="B481" s="3"/>
      <c r="C481" s="85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2.75" customHeight="1" spans="1:26">
      <c r="A482" s="3"/>
      <c r="B482" s="3"/>
      <c r="C482" s="85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2.75" customHeight="1" spans="1:26">
      <c r="A483" s="3"/>
      <c r="B483" s="3"/>
      <c r="C483" s="85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2.75" customHeight="1" spans="1:26">
      <c r="A484" s="3"/>
      <c r="B484" s="3"/>
      <c r="C484" s="85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2.75" customHeight="1" spans="1:26">
      <c r="A485" s="3"/>
      <c r="B485" s="3"/>
      <c r="C485" s="85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2.75" customHeight="1" spans="1:26">
      <c r="A486" s="3"/>
      <c r="B486" s="3"/>
      <c r="C486" s="85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2.75" customHeight="1" spans="1:26">
      <c r="A487" s="3"/>
      <c r="B487" s="3"/>
      <c r="C487" s="85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2.75" customHeight="1" spans="1:26">
      <c r="A488" s="3"/>
      <c r="B488" s="3"/>
      <c r="C488" s="85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2.75" customHeight="1" spans="1:26">
      <c r="A489" s="3"/>
      <c r="B489" s="3"/>
      <c r="C489" s="85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2.75" customHeight="1" spans="1:26">
      <c r="A490" s="3"/>
      <c r="B490" s="3"/>
      <c r="C490" s="85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2.75" customHeight="1" spans="1:26">
      <c r="A491" s="3"/>
      <c r="B491" s="3"/>
      <c r="C491" s="85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2.75" customHeight="1" spans="1:26">
      <c r="A492" s="3"/>
      <c r="B492" s="3"/>
      <c r="C492" s="85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2.75" customHeight="1" spans="1:26">
      <c r="A493" s="3"/>
      <c r="B493" s="3"/>
      <c r="C493" s="85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2.75" customHeight="1" spans="1:26">
      <c r="A494" s="3"/>
      <c r="B494" s="3"/>
      <c r="C494" s="85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2.75" customHeight="1" spans="1:26">
      <c r="A495" s="3"/>
      <c r="B495" s="3"/>
      <c r="C495" s="85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2.75" customHeight="1" spans="1:26">
      <c r="A496" s="3"/>
      <c r="B496" s="3"/>
      <c r="C496" s="85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2.75" customHeight="1" spans="1:26">
      <c r="A497" s="3"/>
      <c r="B497" s="3"/>
      <c r="C497" s="85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2.75" customHeight="1" spans="1:26">
      <c r="A498" s="3"/>
      <c r="B498" s="3"/>
      <c r="C498" s="85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2.75" customHeight="1" spans="1:26">
      <c r="A499" s="3"/>
      <c r="B499" s="3"/>
      <c r="C499" s="85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2.75" customHeight="1" spans="1:26">
      <c r="A500" s="3"/>
      <c r="B500" s="3"/>
      <c r="C500" s="85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2.75" customHeight="1" spans="1:26">
      <c r="A501" s="3"/>
      <c r="B501" s="3"/>
      <c r="C501" s="85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2.75" customHeight="1" spans="1:26">
      <c r="A502" s="3"/>
      <c r="B502" s="3"/>
      <c r="C502" s="85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2.75" customHeight="1" spans="1:26">
      <c r="A503" s="3"/>
      <c r="B503" s="3"/>
      <c r="C503" s="85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2.75" customHeight="1" spans="1:26">
      <c r="A504" s="3"/>
      <c r="B504" s="3"/>
      <c r="C504" s="85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2.75" customHeight="1" spans="1:26">
      <c r="A505" s="3"/>
      <c r="B505" s="3"/>
      <c r="C505" s="85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2.75" customHeight="1" spans="1:26">
      <c r="A506" s="3"/>
      <c r="B506" s="3"/>
      <c r="C506" s="85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2.75" customHeight="1" spans="1:26">
      <c r="A507" s="3"/>
      <c r="B507" s="3"/>
      <c r="C507" s="85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2.75" customHeight="1" spans="1:26">
      <c r="A508" s="3"/>
      <c r="B508" s="3"/>
      <c r="C508" s="85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2.75" customHeight="1" spans="1:26">
      <c r="A509" s="3"/>
      <c r="B509" s="3"/>
      <c r="C509" s="85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2.75" customHeight="1" spans="1:26">
      <c r="A510" s="3"/>
      <c r="B510" s="3"/>
      <c r="C510" s="85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2.75" customHeight="1" spans="1:26">
      <c r="A511" s="3"/>
      <c r="B511" s="3"/>
      <c r="C511" s="85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2.75" customHeight="1" spans="1:26">
      <c r="A512" s="3"/>
      <c r="B512" s="3"/>
      <c r="C512" s="85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2.75" customHeight="1" spans="1:26">
      <c r="A513" s="3"/>
      <c r="B513" s="3"/>
      <c r="C513" s="85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2.75" customHeight="1" spans="1:26">
      <c r="A514" s="3"/>
      <c r="B514" s="3"/>
      <c r="C514" s="85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2.75" customHeight="1" spans="1:26">
      <c r="A515" s="3"/>
      <c r="B515" s="3"/>
      <c r="C515" s="85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2.75" customHeight="1" spans="1:26">
      <c r="A516" s="3"/>
      <c r="B516" s="3"/>
      <c r="C516" s="85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2.75" customHeight="1" spans="1:26">
      <c r="A517" s="3"/>
      <c r="B517" s="3"/>
      <c r="C517" s="85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2.75" customHeight="1" spans="1:26">
      <c r="A518" s="3"/>
      <c r="B518" s="3"/>
      <c r="C518" s="85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2.75" customHeight="1" spans="1:26">
      <c r="A519" s="3"/>
      <c r="B519" s="3"/>
      <c r="C519" s="85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2.75" customHeight="1" spans="1:26">
      <c r="A520" s="3"/>
      <c r="B520" s="3"/>
      <c r="C520" s="85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2.75" customHeight="1" spans="1:26">
      <c r="A521" s="3"/>
      <c r="B521" s="3"/>
      <c r="C521" s="85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2.75" customHeight="1" spans="1:26">
      <c r="A522" s="3"/>
      <c r="B522" s="3"/>
      <c r="C522" s="85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2.75" customHeight="1" spans="1:26">
      <c r="A523" s="3"/>
      <c r="B523" s="3"/>
      <c r="C523" s="85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2.75" customHeight="1" spans="1:26">
      <c r="A524" s="3"/>
      <c r="B524" s="3"/>
      <c r="C524" s="85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2.75" customHeight="1" spans="1:26">
      <c r="A525" s="3"/>
      <c r="B525" s="3"/>
      <c r="C525" s="85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2.75" customHeight="1" spans="1:26">
      <c r="A526" s="3"/>
      <c r="B526" s="3"/>
      <c r="C526" s="85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2.75" customHeight="1" spans="1:26">
      <c r="A527" s="3"/>
      <c r="B527" s="3"/>
      <c r="C527" s="85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2.75" customHeight="1" spans="1:26">
      <c r="A528" s="3"/>
      <c r="B528" s="3"/>
      <c r="C528" s="85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2.75" customHeight="1" spans="1:26">
      <c r="A529" s="3"/>
      <c r="B529" s="3"/>
      <c r="C529" s="85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2.75" customHeight="1" spans="1:26">
      <c r="A530" s="3"/>
      <c r="B530" s="3"/>
      <c r="C530" s="85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2.75" customHeight="1" spans="1:26">
      <c r="A531" s="3"/>
      <c r="B531" s="3"/>
      <c r="C531" s="85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2.75" customHeight="1" spans="1:26">
      <c r="A532" s="3"/>
      <c r="B532" s="3"/>
      <c r="C532" s="85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2.75" customHeight="1" spans="1:26">
      <c r="A533" s="3"/>
      <c r="B533" s="3"/>
      <c r="C533" s="85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2.75" customHeight="1" spans="1:26">
      <c r="A534" s="3"/>
      <c r="B534" s="3"/>
      <c r="C534" s="85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2.75" customHeight="1" spans="1:26">
      <c r="A535" s="3"/>
      <c r="B535" s="3"/>
      <c r="C535" s="85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2.75" customHeight="1" spans="1:26">
      <c r="A536" s="3"/>
      <c r="B536" s="3"/>
      <c r="C536" s="85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2.75" customHeight="1" spans="1:26">
      <c r="A537" s="3"/>
      <c r="B537" s="3"/>
      <c r="C537" s="85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2.75" customHeight="1" spans="1:26">
      <c r="A538" s="3"/>
      <c r="B538" s="3"/>
      <c r="C538" s="85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2.75" customHeight="1" spans="1:26">
      <c r="A539" s="3"/>
      <c r="B539" s="3"/>
      <c r="C539" s="85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2.75" customHeight="1" spans="1:26">
      <c r="A540" s="3"/>
      <c r="B540" s="3"/>
      <c r="C540" s="85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2.75" customHeight="1" spans="1:26">
      <c r="A541" s="3"/>
      <c r="B541" s="3"/>
      <c r="C541" s="85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2.75" customHeight="1" spans="1:26">
      <c r="A542" s="3"/>
      <c r="B542" s="3"/>
      <c r="C542" s="85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2.75" customHeight="1" spans="1:26">
      <c r="A543" s="3"/>
      <c r="B543" s="3"/>
      <c r="C543" s="85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2.75" customHeight="1" spans="1:26">
      <c r="A544" s="3"/>
      <c r="B544" s="3"/>
      <c r="C544" s="85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2.75" customHeight="1" spans="1:26">
      <c r="A545" s="3"/>
      <c r="B545" s="3"/>
      <c r="C545" s="85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2.75" customHeight="1" spans="1:26">
      <c r="A546" s="3"/>
      <c r="B546" s="3"/>
      <c r="C546" s="85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2.75" customHeight="1" spans="1:26">
      <c r="A547" s="3"/>
      <c r="B547" s="3"/>
      <c r="C547" s="85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2.75" customHeight="1" spans="1:26">
      <c r="A548" s="3"/>
      <c r="B548" s="3"/>
      <c r="C548" s="85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2.75" customHeight="1" spans="1:26">
      <c r="A549" s="3"/>
      <c r="B549" s="3"/>
      <c r="C549" s="85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2.75" customHeight="1" spans="1:26">
      <c r="A550" s="3"/>
      <c r="B550" s="3"/>
      <c r="C550" s="85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2.75" customHeight="1" spans="1:26">
      <c r="A551" s="3"/>
      <c r="B551" s="3"/>
      <c r="C551" s="85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2.75" customHeight="1" spans="1:26">
      <c r="A552" s="3"/>
      <c r="B552" s="3"/>
      <c r="C552" s="85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2.75" customHeight="1" spans="1:26">
      <c r="A553" s="3"/>
      <c r="B553" s="3"/>
      <c r="C553" s="85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2.75" customHeight="1" spans="1:26">
      <c r="A554" s="3"/>
      <c r="B554" s="3"/>
      <c r="C554" s="85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2.75" customHeight="1" spans="1:26">
      <c r="A555" s="3"/>
      <c r="B555" s="3"/>
      <c r="C555" s="85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2.75" customHeight="1" spans="1:26">
      <c r="A556" s="3"/>
      <c r="B556" s="3"/>
      <c r="C556" s="85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2.75" customHeight="1" spans="1:26">
      <c r="A557" s="3"/>
      <c r="B557" s="3"/>
      <c r="C557" s="85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2.75" customHeight="1" spans="1:26">
      <c r="A558" s="3"/>
      <c r="B558" s="3"/>
      <c r="C558" s="85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2.75" customHeight="1" spans="1:26">
      <c r="A559" s="3"/>
      <c r="B559" s="3"/>
      <c r="C559" s="85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2.75" customHeight="1" spans="1:26">
      <c r="A560" s="3"/>
      <c r="B560" s="3"/>
      <c r="C560" s="85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2.75" customHeight="1" spans="1:26">
      <c r="A561" s="3"/>
      <c r="B561" s="3"/>
      <c r="C561" s="85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2.75" customHeight="1" spans="1:26">
      <c r="A562" s="3"/>
      <c r="B562" s="3"/>
      <c r="C562" s="85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2.75" customHeight="1" spans="1:26">
      <c r="A563" s="3"/>
      <c r="B563" s="3"/>
      <c r="C563" s="85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2.75" customHeight="1" spans="1:26">
      <c r="A564" s="3"/>
      <c r="B564" s="3"/>
      <c r="C564" s="85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2.75" customHeight="1" spans="1:26">
      <c r="A565" s="3"/>
      <c r="B565" s="3"/>
      <c r="C565" s="85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2.75" customHeight="1" spans="1:26">
      <c r="A566" s="3"/>
      <c r="B566" s="3"/>
      <c r="C566" s="85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2.75" customHeight="1" spans="1:26">
      <c r="A567" s="3"/>
      <c r="B567" s="3"/>
      <c r="C567" s="85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2.75" customHeight="1" spans="1:26">
      <c r="A568" s="3"/>
      <c r="B568" s="3"/>
      <c r="C568" s="85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2.75" customHeight="1" spans="1:26">
      <c r="A569" s="3"/>
      <c r="B569" s="3"/>
      <c r="C569" s="85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2.75" customHeight="1" spans="1:26">
      <c r="A570" s="3"/>
      <c r="B570" s="3"/>
      <c r="C570" s="85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2.75" customHeight="1" spans="1:26">
      <c r="A571" s="3"/>
      <c r="B571" s="3"/>
      <c r="C571" s="85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2.75" customHeight="1" spans="1:26">
      <c r="A572" s="3"/>
      <c r="B572" s="3"/>
      <c r="C572" s="85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2.75" customHeight="1" spans="1:26">
      <c r="A573" s="3"/>
      <c r="B573" s="3"/>
      <c r="C573" s="85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2.75" customHeight="1" spans="1:26">
      <c r="A574" s="3"/>
      <c r="B574" s="3"/>
      <c r="C574" s="85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2.75" customHeight="1" spans="1:26">
      <c r="A575" s="3"/>
      <c r="B575" s="3"/>
      <c r="C575" s="85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2.75" customHeight="1" spans="1:26">
      <c r="A576" s="3"/>
      <c r="B576" s="3"/>
      <c r="C576" s="85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2.75" customHeight="1" spans="1:26">
      <c r="A577" s="3"/>
      <c r="B577" s="3"/>
      <c r="C577" s="85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2.75" customHeight="1" spans="1:26">
      <c r="A578" s="3"/>
      <c r="B578" s="3"/>
      <c r="C578" s="85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2.75" customHeight="1" spans="1:26">
      <c r="A579" s="3"/>
      <c r="B579" s="3"/>
      <c r="C579" s="85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2.75" customHeight="1" spans="1:26">
      <c r="A580" s="3"/>
      <c r="B580" s="3"/>
      <c r="C580" s="85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2.75" customHeight="1" spans="1:26">
      <c r="A581" s="3"/>
      <c r="B581" s="3"/>
      <c r="C581" s="85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2.75" customHeight="1" spans="1:26">
      <c r="A582" s="3"/>
      <c r="B582" s="3"/>
      <c r="C582" s="85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2.75" customHeight="1" spans="1:26">
      <c r="A583" s="3"/>
      <c r="B583" s="3"/>
      <c r="C583" s="85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2.75" customHeight="1" spans="1:26">
      <c r="A584" s="3"/>
      <c r="B584" s="3"/>
      <c r="C584" s="85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2.75" customHeight="1" spans="1:26">
      <c r="A585" s="3"/>
      <c r="B585" s="3"/>
      <c r="C585" s="85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2.75" customHeight="1" spans="1:26">
      <c r="A586" s="3"/>
      <c r="B586" s="3"/>
      <c r="C586" s="85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2.75" customHeight="1" spans="1:26">
      <c r="A587" s="3"/>
      <c r="B587" s="3"/>
      <c r="C587" s="85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2.75" customHeight="1" spans="1:26">
      <c r="A588" s="3"/>
      <c r="B588" s="3"/>
      <c r="C588" s="85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2.75" customHeight="1" spans="1:26">
      <c r="A589" s="3"/>
      <c r="B589" s="3"/>
      <c r="C589" s="85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2.75" customHeight="1" spans="1:26">
      <c r="A590" s="3"/>
      <c r="B590" s="3"/>
      <c r="C590" s="85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2.75" customHeight="1" spans="1:26">
      <c r="A591" s="3"/>
      <c r="B591" s="3"/>
      <c r="C591" s="85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2.75" customHeight="1" spans="1:26">
      <c r="A592" s="3"/>
      <c r="B592" s="3"/>
      <c r="C592" s="85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2.75" customHeight="1" spans="1:26">
      <c r="A593" s="3"/>
      <c r="B593" s="3"/>
      <c r="C593" s="85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2.75" customHeight="1" spans="1:26">
      <c r="A594" s="3"/>
      <c r="B594" s="3"/>
      <c r="C594" s="85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2.75" customHeight="1" spans="1:26">
      <c r="A595" s="3"/>
      <c r="B595" s="3"/>
      <c r="C595" s="85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2.75" customHeight="1" spans="1:26">
      <c r="A596" s="3"/>
      <c r="B596" s="3"/>
      <c r="C596" s="85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2.75" customHeight="1" spans="1:26">
      <c r="A597" s="3"/>
      <c r="B597" s="3"/>
      <c r="C597" s="85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2.75" customHeight="1" spans="1:26">
      <c r="A598" s="3"/>
      <c r="B598" s="3"/>
      <c r="C598" s="85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2.75" customHeight="1" spans="1:26">
      <c r="A599" s="3"/>
      <c r="B599" s="3"/>
      <c r="C599" s="85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2.75" customHeight="1" spans="1:26">
      <c r="A600" s="3"/>
      <c r="B600" s="3"/>
      <c r="C600" s="85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2.75" customHeight="1" spans="1:26">
      <c r="A601" s="3"/>
      <c r="B601" s="3"/>
      <c r="C601" s="85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2.75" customHeight="1" spans="1:26">
      <c r="A602" s="3"/>
      <c r="B602" s="3"/>
      <c r="C602" s="85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2.75" customHeight="1" spans="1:26">
      <c r="A603" s="3"/>
      <c r="B603" s="3"/>
      <c r="C603" s="85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2.75" customHeight="1" spans="1:26">
      <c r="A604" s="3"/>
      <c r="B604" s="3"/>
      <c r="C604" s="85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2.75" customHeight="1" spans="1:26">
      <c r="A605" s="3"/>
      <c r="B605" s="3"/>
      <c r="C605" s="85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2.75" customHeight="1" spans="1:26">
      <c r="A606" s="3"/>
      <c r="B606" s="3"/>
      <c r="C606" s="85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2.75" customHeight="1" spans="1:26">
      <c r="A607" s="3"/>
      <c r="B607" s="3"/>
      <c r="C607" s="85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2.75" customHeight="1" spans="1:26">
      <c r="A608" s="3"/>
      <c r="B608" s="3"/>
      <c r="C608" s="85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2.75" customHeight="1" spans="1:26">
      <c r="A609" s="3"/>
      <c r="B609" s="3"/>
      <c r="C609" s="85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2.75" customHeight="1" spans="1:26">
      <c r="A610" s="3"/>
      <c r="B610" s="3"/>
      <c r="C610" s="85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2.75" customHeight="1" spans="1:26">
      <c r="A611" s="3"/>
      <c r="B611" s="3"/>
      <c r="C611" s="85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2.75" customHeight="1" spans="1:26">
      <c r="A612" s="3"/>
      <c r="B612" s="3"/>
      <c r="C612" s="85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2.75" customHeight="1" spans="1:26">
      <c r="A613" s="3"/>
      <c r="B613" s="3"/>
      <c r="C613" s="85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2.75" customHeight="1" spans="1:26">
      <c r="A614" s="3"/>
      <c r="B614" s="3"/>
      <c r="C614" s="85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2.75" customHeight="1" spans="1:26">
      <c r="A615" s="3"/>
      <c r="B615" s="3"/>
      <c r="C615" s="85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2.75" customHeight="1" spans="1:26">
      <c r="A616" s="3"/>
      <c r="B616" s="3"/>
      <c r="C616" s="85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2.75" customHeight="1" spans="1:26">
      <c r="A617" s="3"/>
      <c r="B617" s="3"/>
      <c r="C617" s="85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2.75" customHeight="1" spans="1:26">
      <c r="A618" s="3"/>
      <c r="B618" s="3"/>
      <c r="C618" s="85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2.75" customHeight="1" spans="1:26">
      <c r="A619" s="3"/>
      <c r="B619" s="3"/>
      <c r="C619" s="85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2.75" customHeight="1" spans="1:26">
      <c r="A620" s="3"/>
      <c r="B620" s="3"/>
      <c r="C620" s="85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2.75" customHeight="1" spans="1:26">
      <c r="A621" s="3"/>
      <c r="B621" s="3"/>
      <c r="C621" s="85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2.75" customHeight="1" spans="1:26">
      <c r="A622" s="3"/>
      <c r="B622" s="3"/>
      <c r="C622" s="85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2.75" customHeight="1" spans="1:26">
      <c r="A623" s="3"/>
      <c r="B623" s="3"/>
      <c r="C623" s="85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2.75" customHeight="1" spans="1:26">
      <c r="A624" s="3"/>
      <c r="B624" s="3"/>
      <c r="C624" s="85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2.75" customHeight="1" spans="1:26">
      <c r="A625" s="3"/>
      <c r="B625" s="3"/>
      <c r="C625" s="85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2.75" customHeight="1" spans="1:26">
      <c r="A626" s="3"/>
      <c r="B626" s="3"/>
      <c r="C626" s="85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2.75" customHeight="1" spans="1:26">
      <c r="A627" s="3"/>
      <c r="B627" s="3"/>
      <c r="C627" s="85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2.75" customHeight="1" spans="1:26">
      <c r="A628" s="3"/>
      <c r="B628" s="3"/>
      <c r="C628" s="85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2.75" customHeight="1" spans="1:26">
      <c r="A629" s="3"/>
      <c r="B629" s="3"/>
      <c r="C629" s="85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2.75" customHeight="1" spans="1:26">
      <c r="A630" s="3"/>
      <c r="B630" s="3"/>
      <c r="C630" s="85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2.75" customHeight="1" spans="1:26">
      <c r="A631" s="3"/>
      <c r="B631" s="3"/>
      <c r="C631" s="85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2.75" customHeight="1" spans="1:26">
      <c r="A632" s="3"/>
      <c r="B632" s="3"/>
      <c r="C632" s="85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2.75" customHeight="1" spans="1:26">
      <c r="A633" s="3"/>
      <c r="B633" s="3"/>
      <c r="C633" s="85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2.75" customHeight="1" spans="1:26">
      <c r="A634" s="3"/>
      <c r="B634" s="3"/>
      <c r="C634" s="85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2.75" customHeight="1" spans="1:26">
      <c r="A635" s="3"/>
      <c r="B635" s="3"/>
      <c r="C635" s="85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2.75" customHeight="1" spans="1:26">
      <c r="A636" s="3"/>
      <c r="B636" s="3"/>
      <c r="C636" s="85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2.75" customHeight="1" spans="1:26">
      <c r="A637" s="3"/>
      <c r="B637" s="3"/>
      <c r="C637" s="85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2.75" customHeight="1" spans="1:26">
      <c r="A638" s="3"/>
      <c r="B638" s="3"/>
      <c r="C638" s="85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2.75" customHeight="1" spans="1:26">
      <c r="A639" s="3"/>
      <c r="B639" s="3"/>
      <c r="C639" s="85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2.75" customHeight="1" spans="1:26">
      <c r="A640" s="3"/>
      <c r="B640" s="3"/>
      <c r="C640" s="85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2.75" customHeight="1" spans="1:26">
      <c r="A641" s="3"/>
      <c r="B641" s="3"/>
      <c r="C641" s="85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2.75" customHeight="1" spans="1:26">
      <c r="A642" s="3"/>
      <c r="B642" s="3"/>
      <c r="C642" s="85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2.75" customHeight="1" spans="1:26">
      <c r="A643" s="3"/>
      <c r="B643" s="3"/>
      <c r="C643" s="85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2.75" customHeight="1" spans="1:26">
      <c r="A644" s="3"/>
      <c r="B644" s="3"/>
      <c r="C644" s="85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2.75" customHeight="1" spans="1:26">
      <c r="A645" s="3"/>
      <c r="B645" s="3"/>
      <c r="C645" s="85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2.75" customHeight="1" spans="1:26">
      <c r="A646" s="3"/>
      <c r="B646" s="3"/>
      <c r="C646" s="85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2.75" customHeight="1" spans="1:26">
      <c r="A647" s="3"/>
      <c r="B647" s="3"/>
      <c r="C647" s="85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2.75" customHeight="1" spans="1:26">
      <c r="A648" s="3"/>
      <c r="B648" s="3"/>
      <c r="C648" s="85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2.75" customHeight="1" spans="1:26">
      <c r="A649" s="3"/>
      <c r="B649" s="3"/>
      <c r="C649" s="85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2.75" customHeight="1" spans="1:26">
      <c r="A650" s="3"/>
      <c r="B650" s="3"/>
      <c r="C650" s="85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2.75" customHeight="1" spans="1:26">
      <c r="A651" s="3"/>
      <c r="B651" s="3"/>
      <c r="C651" s="85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2.75" customHeight="1" spans="1:26">
      <c r="A652" s="3"/>
      <c r="B652" s="3"/>
      <c r="C652" s="85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2.75" customHeight="1" spans="1:26">
      <c r="A653" s="3"/>
      <c r="B653" s="3"/>
      <c r="C653" s="85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2.75" customHeight="1" spans="1:26">
      <c r="A654" s="3"/>
      <c r="B654" s="3"/>
      <c r="C654" s="85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2.75" customHeight="1" spans="1:26">
      <c r="A655" s="3"/>
      <c r="B655" s="3"/>
      <c r="C655" s="85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2.75" customHeight="1" spans="1:26">
      <c r="A656" s="3"/>
      <c r="B656" s="3"/>
      <c r="C656" s="85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2.75" customHeight="1" spans="1:26">
      <c r="A657" s="3"/>
      <c r="B657" s="3"/>
      <c r="C657" s="85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2.75" customHeight="1" spans="1:26">
      <c r="A658" s="3"/>
      <c r="B658" s="3"/>
      <c r="C658" s="85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2.75" customHeight="1" spans="1:26">
      <c r="A659" s="3"/>
      <c r="B659" s="3"/>
      <c r="C659" s="85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2.75" customHeight="1" spans="1:26">
      <c r="A660" s="3"/>
      <c r="B660" s="3"/>
      <c r="C660" s="85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2.75" customHeight="1" spans="1:26">
      <c r="A661" s="3"/>
      <c r="B661" s="3"/>
      <c r="C661" s="85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2.75" customHeight="1" spans="1:26">
      <c r="A662" s="3"/>
      <c r="B662" s="3"/>
      <c r="C662" s="85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2.75" customHeight="1" spans="1:26">
      <c r="A663" s="3"/>
      <c r="B663" s="3"/>
      <c r="C663" s="85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2.75" customHeight="1" spans="1:26">
      <c r="A664" s="3"/>
      <c r="B664" s="3"/>
      <c r="C664" s="85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2.75" customHeight="1" spans="1:26">
      <c r="A665" s="3"/>
      <c r="B665" s="3"/>
      <c r="C665" s="85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2.75" customHeight="1" spans="1:26">
      <c r="A666" s="3"/>
      <c r="B666" s="3"/>
      <c r="C666" s="85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2.75" customHeight="1" spans="1:26">
      <c r="A667" s="3"/>
      <c r="B667" s="3"/>
      <c r="C667" s="85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2.75" customHeight="1" spans="1:26">
      <c r="A668" s="3"/>
      <c r="B668" s="3"/>
      <c r="C668" s="85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2.75" customHeight="1" spans="1:26">
      <c r="A669" s="3"/>
      <c r="B669" s="3"/>
      <c r="C669" s="85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2.75" customHeight="1" spans="1:26">
      <c r="A670" s="3"/>
      <c r="B670" s="3"/>
      <c r="C670" s="85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2.75" customHeight="1" spans="1:26">
      <c r="A671" s="3"/>
      <c r="B671" s="3"/>
      <c r="C671" s="85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2.75" customHeight="1" spans="1:26">
      <c r="A672" s="3"/>
      <c r="B672" s="3"/>
      <c r="C672" s="85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2.75" customHeight="1" spans="1:26">
      <c r="A673" s="3"/>
      <c r="B673" s="3"/>
      <c r="C673" s="85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2.75" customHeight="1" spans="1:26">
      <c r="A674" s="3"/>
      <c r="B674" s="3"/>
      <c r="C674" s="85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2.75" customHeight="1" spans="1:26">
      <c r="A675" s="3"/>
      <c r="B675" s="3"/>
      <c r="C675" s="85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2.75" customHeight="1" spans="1:26">
      <c r="A676" s="3"/>
      <c r="B676" s="3"/>
      <c r="C676" s="85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2.75" customHeight="1" spans="1:26">
      <c r="A677" s="3"/>
      <c r="B677" s="3"/>
      <c r="C677" s="85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2.75" customHeight="1" spans="1:26">
      <c r="A678" s="3"/>
      <c r="B678" s="3"/>
      <c r="C678" s="85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2.75" customHeight="1" spans="1:26">
      <c r="A679" s="3"/>
      <c r="B679" s="3"/>
      <c r="C679" s="85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2.75" customHeight="1" spans="1:26">
      <c r="A680" s="3"/>
      <c r="B680" s="3"/>
      <c r="C680" s="85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2.75" customHeight="1" spans="1:26">
      <c r="A681" s="3"/>
      <c r="B681" s="3"/>
      <c r="C681" s="85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2.75" customHeight="1" spans="1:26">
      <c r="A682" s="3"/>
      <c r="B682" s="3"/>
      <c r="C682" s="85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2.75" customHeight="1" spans="1:26">
      <c r="A683" s="3"/>
      <c r="B683" s="3"/>
      <c r="C683" s="85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2.75" customHeight="1" spans="1:26">
      <c r="A684" s="3"/>
      <c r="B684" s="3"/>
      <c r="C684" s="85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2.75" customHeight="1" spans="1:26">
      <c r="A685" s="3"/>
      <c r="B685" s="3"/>
      <c r="C685" s="85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2.75" customHeight="1" spans="1:26">
      <c r="A686" s="3"/>
      <c r="B686" s="3"/>
      <c r="C686" s="85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2.75" customHeight="1" spans="1:26">
      <c r="A687" s="3"/>
      <c r="B687" s="3"/>
      <c r="C687" s="85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2.75" customHeight="1" spans="1:26">
      <c r="A688" s="3"/>
      <c r="B688" s="3"/>
      <c r="C688" s="85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2.75" customHeight="1" spans="1:26">
      <c r="A689" s="3"/>
      <c r="B689" s="3"/>
      <c r="C689" s="85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2.75" customHeight="1" spans="1:26">
      <c r="A690" s="3"/>
      <c r="B690" s="3"/>
      <c r="C690" s="85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2.75" customHeight="1" spans="1:26">
      <c r="A691" s="3"/>
      <c r="B691" s="3"/>
      <c r="C691" s="85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2.75" customHeight="1" spans="1:26">
      <c r="A692" s="3"/>
      <c r="B692" s="3"/>
      <c r="C692" s="85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2.75" customHeight="1" spans="1:26">
      <c r="A693" s="3"/>
      <c r="B693" s="3"/>
      <c r="C693" s="85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2.75" customHeight="1" spans="1:26">
      <c r="A694" s="3"/>
      <c r="B694" s="3"/>
      <c r="C694" s="85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2.75" customHeight="1" spans="1:26">
      <c r="A695" s="3"/>
      <c r="B695" s="3"/>
      <c r="C695" s="85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2.75" customHeight="1" spans="1:26">
      <c r="A696" s="3"/>
      <c r="B696" s="3"/>
      <c r="C696" s="85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2.75" customHeight="1" spans="1:26">
      <c r="A697" s="3"/>
      <c r="B697" s="3"/>
      <c r="C697" s="85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2.75" customHeight="1" spans="1:26">
      <c r="A698" s="3"/>
      <c r="B698" s="3"/>
      <c r="C698" s="85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2.75" customHeight="1" spans="1:26">
      <c r="A699" s="3"/>
      <c r="B699" s="3"/>
      <c r="C699" s="85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2.75" customHeight="1" spans="1:26">
      <c r="A700" s="3"/>
      <c r="B700" s="3"/>
      <c r="C700" s="85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2.75" customHeight="1" spans="1:26">
      <c r="A701" s="3"/>
      <c r="B701" s="3"/>
      <c r="C701" s="85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2.75" customHeight="1" spans="1:26">
      <c r="A702" s="3"/>
      <c r="B702" s="3"/>
      <c r="C702" s="85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2.75" customHeight="1" spans="1:26">
      <c r="A703" s="3"/>
      <c r="B703" s="3"/>
      <c r="C703" s="85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2.75" customHeight="1" spans="1:26">
      <c r="A704" s="3"/>
      <c r="B704" s="3"/>
      <c r="C704" s="85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2.75" customHeight="1" spans="1:26">
      <c r="A705" s="3"/>
      <c r="B705" s="3"/>
      <c r="C705" s="85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2.75" customHeight="1" spans="1:26">
      <c r="A706" s="3"/>
      <c r="B706" s="3"/>
      <c r="C706" s="85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2.75" customHeight="1" spans="1:26">
      <c r="A707" s="3"/>
      <c r="B707" s="3"/>
      <c r="C707" s="85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2.75" customHeight="1" spans="1:26">
      <c r="A708" s="3"/>
      <c r="B708" s="3"/>
      <c r="C708" s="85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2.75" customHeight="1" spans="1:26">
      <c r="A709" s="3"/>
      <c r="B709" s="3"/>
      <c r="C709" s="85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2.75" customHeight="1" spans="1:26">
      <c r="A710" s="3"/>
      <c r="B710" s="3"/>
      <c r="C710" s="85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2.75" customHeight="1" spans="1:26">
      <c r="A711" s="3"/>
      <c r="B711" s="3"/>
      <c r="C711" s="85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2.75" customHeight="1" spans="1:26">
      <c r="A712" s="3"/>
      <c r="B712" s="3"/>
      <c r="C712" s="85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2.75" customHeight="1" spans="1:26">
      <c r="A713" s="3"/>
      <c r="B713" s="3"/>
      <c r="C713" s="85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2.75" customHeight="1" spans="1:26">
      <c r="A714" s="3"/>
      <c r="B714" s="3"/>
      <c r="C714" s="85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2.75" customHeight="1" spans="1:26">
      <c r="A715" s="3"/>
      <c r="B715" s="3"/>
      <c r="C715" s="85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2.75" customHeight="1" spans="1:26">
      <c r="A716" s="3"/>
      <c r="B716" s="3"/>
      <c r="C716" s="85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2.75" customHeight="1" spans="1:26">
      <c r="A717" s="3"/>
      <c r="B717" s="3"/>
      <c r="C717" s="85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2.75" customHeight="1" spans="1:26">
      <c r="A718" s="3"/>
      <c r="B718" s="3"/>
      <c r="C718" s="85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2.75" customHeight="1" spans="1:26">
      <c r="A719" s="3"/>
      <c r="B719" s="3"/>
      <c r="C719" s="85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2.75" customHeight="1" spans="1:26">
      <c r="A720" s="3"/>
      <c r="B720" s="3"/>
      <c r="C720" s="85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2.75" customHeight="1" spans="1:26">
      <c r="A721" s="3"/>
      <c r="B721" s="3"/>
      <c r="C721" s="85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2.75" customHeight="1" spans="1:26">
      <c r="A722" s="3"/>
      <c r="B722" s="3"/>
      <c r="C722" s="85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2.75" customHeight="1" spans="1:26">
      <c r="A723" s="3"/>
      <c r="B723" s="3"/>
      <c r="C723" s="85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2.75" customHeight="1" spans="1:26">
      <c r="A724" s="3"/>
      <c r="B724" s="3"/>
      <c r="C724" s="85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2.75" customHeight="1" spans="1:26">
      <c r="A725" s="3"/>
      <c r="B725" s="3"/>
      <c r="C725" s="85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2.75" customHeight="1" spans="1:26">
      <c r="A726" s="3"/>
      <c r="B726" s="3"/>
      <c r="C726" s="85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2.75" customHeight="1" spans="1:26">
      <c r="A727" s="3"/>
      <c r="B727" s="3"/>
      <c r="C727" s="85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2.75" customHeight="1" spans="1:26">
      <c r="A728" s="3"/>
      <c r="B728" s="3"/>
      <c r="C728" s="85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2.75" customHeight="1" spans="1:26">
      <c r="A729" s="3"/>
      <c r="B729" s="3"/>
      <c r="C729" s="85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2.75" customHeight="1" spans="1:26">
      <c r="A730" s="3"/>
      <c r="B730" s="3"/>
      <c r="C730" s="85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2.75" customHeight="1" spans="1:26">
      <c r="A731" s="3"/>
      <c r="B731" s="3"/>
      <c r="C731" s="85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2.75" customHeight="1" spans="1:26">
      <c r="A732" s="3"/>
      <c r="B732" s="3"/>
      <c r="C732" s="85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2.75" customHeight="1" spans="1:26">
      <c r="A733" s="3"/>
      <c r="B733" s="3"/>
      <c r="C733" s="85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2.75" customHeight="1" spans="1:26">
      <c r="A734" s="3"/>
      <c r="B734" s="3"/>
      <c r="C734" s="85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2.75" customHeight="1" spans="1:26">
      <c r="A735" s="3"/>
      <c r="B735" s="3"/>
      <c r="C735" s="85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2.75" customHeight="1" spans="1:26">
      <c r="A736" s="3"/>
      <c r="B736" s="3"/>
      <c r="C736" s="85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2.75" customHeight="1" spans="1:26">
      <c r="A737" s="3"/>
      <c r="B737" s="3"/>
      <c r="C737" s="85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2.75" customHeight="1" spans="1:26">
      <c r="A738" s="3"/>
      <c r="B738" s="3"/>
      <c r="C738" s="85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2.75" customHeight="1" spans="1:26">
      <c r="A739" s="3"/>
      <c r="B739" s="3"/>
      <c r="C739" s="85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2.75" customHeight="1" spans="1:26">
      <c r="A740" s="3"/>
      <c r="B740" s="3"/>
      <c r="C740" s="85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2.75" customHeight="1" spans="1:26">
      <c r="A741" s="3"/>
      <c r="B741" s="3"/>
      <c r="C741" s="85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2.75" customHeight="1" spans="1:26">
      <c r="A742" s="3"/>
      <c r="B742" s="3"/>
      <c r="C742" s="85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2.75" customHeight="1" spans="1:26">
      <c r="A743" s="3"/>
      <c r="B743" s="3"/>
      <c r="C743" s="85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2.75" customHeight="1" spans="1:26">
      <c r="A744" s="3"/>
      <c r="B744" s="3"/>
      <c r="C744" s="85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2.75" customHeight="1" spans="1:26">
      <c r="A745" s="3"/>
      <c r="B745" s="3"/>
      <c r="C745" s="85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2.75" customHeight="1" spans="1:26">
      <c r="A746" s="3"/>
      <c r="B746" s="3"/>
      <c r="C746" s="85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2.75" customHeight="1" spans="1:26">
      <c r="A747" s="3"/>
      <c r="B747" s="3"/>
      <c r="C747" s="85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2.75" customHeight="1" spans="1:26">
      <c r="A748" s="3"/>
      <c r="B748" s="3"/>
      <c r="C748" s="85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2.75" customHeight="1" spans="1:26">
      <c r="A749" s="3"/>
      <c r="B749" s="3"/>
      <c r="C749" s="85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2.75" customHeight="1" spans="1:26">
      <c r="A750" s="3"/>
      <c r="B750" s="3"/>
      <c r="C750" s="85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2.75" customHeight="1" spans="1:26">
      <c r="A751" s="3"/>
      <c r="B751" s="3"/>
      <c r="C751" s="85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2.75" customHeight="1" spans="1:26">
      <c r="A752" s="3"/>
      <c r="B752" s="3"/>
      <c r="C752" s="85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2.75" customHeight="1" spans="1:26">
      <c r="A753" s="3"/>
      <c r="B753" s="3"/>
      <c r="C753" s="85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2.75" customHeight="1" spans="1:26">
      <c r="A754" s="3"/>
      <c r="B754" s="3"/>
      <c r="C754" s="85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2.75" customHeight="1" spans="1:26">
      <c r="A755" s="3"/>
      <c r="B755" s="3"/>
      <c r="C755" s="85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2.75" customHeight="1" spans="1:26">
      <c r="A756" s="3"/>
      <c r="B756" s="3"/>
      <c r="C756" s="85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2.75" customHeight="1" spans="1:26">
      <c r="A757" s="3"/>
      <c r="B757" s="3"/>
      <c r="C757" s="85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2.75" customHeight="1" spans="1:26">
      <c r="A758" s="3"/>
      <c r="B758" s="3"/>
      <c r="C758" s="85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2.75" customHeight="1" spans="1:26">
      <c r="A759" s="3"/>
      <c r="B759" s="3"/>
      <c r="C759" s="85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2.75" customHeight="1" spans="1:26">
      <c r="A760" s="3"/>
      <c r="B760" s="3"/>
      <c r="C760" s="85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2.75" customHeight="1" spans="1:26">
      <c r="A761" s="3"/>
      <c r="B761" s="3"/>
      <c r="C761" s="85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2.75" customHeight="1" spans="1:26">
      <c r="A762" s="3"/>
      <c r="B762" s="3"/>
      <c r="C762" s="85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2.75" customHeight="1" spans="1:26">
      <c r="A763" s="3"/>
      <c r="B763" s="3"/>
      <c r="C763" s="85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2.75" customHeight="1" spans="1:26">
      <c r="A764" s="3"/>
      <c r="B764" s="3"/>
      <c r="C764" s="85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2.75" customHeight="1" spans="1:26">
      <c r="A765" s="3"/>
      <c r="B765" s="3"/>
      <c r="C765" s="85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2.75" customHeight="1" spans="1:26">
      <c r="A766" s="3"/>
      <c r="B766" s="3"/>
      <c r="C766" s="85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2.75" customHeight="1" spans="1:26">
      <c r="A767" s="3"/>
      <c r="B767" s="3"/>
      <c r="C767" s="85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2.75" customHeight="1" spans="1:26">
      <c r="A768" s="3"/>
      <c r="B768" s="3"/>
      <c r="C768" s="85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2.75" customHeight="1" spans="1:26">
      <c r="A769" s="3"/>
      <c r="B769" s="3"/>
      <c r="C769" s="85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2.75" customHeight="1" spans="1:26">
      <c r="A770" s="3"/>
      <c r="B770" s="3"/>
      <c r="C770" s="85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2.75" customHeight="1" spans="1:26">
      <c r="A771" s="3"/>
      <c r="B771" s="3"/>
      <c r="C771" s="85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2.75" customHeight="1" spans="1:26">
      <c r="A772" s="3"/>
      <c r="B772" s="3"/>
      <c r="C772" s="85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2.75" customHeight="1" spans="1:26">
      <c r="A773" s="3"/>
      <c r="B773" s="3"/>
      <c r="C773" s="85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2.75" customHeight="1" spans="1:26">
      <c r="A774" s="3"/>
      <c r="B774" s="3"/>
      <c r="C774" s="85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2.75" customHeight="1" spans="1:26">
      <c r="A775" s="3"/>
      <c r="B775" s="3"/>
      <c r="C775" s="85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2.75" customHeight="1" spans="1:26">
      <c r="A776" s="3"/>
      <c r="B776" s="3"/>
      <c r="C776" s="85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2.75" customHeight="1" spans="1:26">
      <c r="A777" s="3"/>
      <c r="B777" s="3"/>
      <c r="C777" s="85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2.75" customHeight="1" spans="1:26">
      <c r="A778" s="3"/>
      <c r="B778" s="3"/>
      <c r="C778" s="85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2.75" customHeight="1" spans="1:26">
      <c r="A779" s="3"/>
      <c r="B779" s="3"/>
      <c r="C779" s="85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2.75" customHeight="1" spans="1:26">
      <c r="A780" s="3"/>
      <c r="B780" s="3"/>
      <c r="C780" s="85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2.75" customHeight="1" spans="1:26">
      <c r="A781" s="3"/>
      <c r="B781" s="3"/>
      <c r="C781" s="85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2.75" customHeight="1" spans="1:26">
      <c r="A782" s="3"/>
      <c r="B782" s="3"/>
      <c r="C782" s="85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2.75" customHeight="1" spans="1:26">
      <c r="A783" s="3"/>
      <c r="B783" s="3"/>
      <c r="C783" s="85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2.75" customHeight="1" spans="1:26">
      <c r="A784" s="3"/>
      <c r="B784" s="3"/>
      <c r="C784" s="85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2.75" customHeight="1" spans="1:26">
      <c r="A785" s="3"/>
      <c r="B785" s="3"/>
      <c r="C785" s="85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2.75" customHeight="1" spans="1:26">
      <c r="A786" s="3"/>
      <c r="B786" s="3"/>
      <c r="C786" s="85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2.75" customHeight="1" spans="1:26">
      <c r="A787" s="3"/>
      <c r="B787" s="3"/>
      <c r="C787" s="85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2.75" customHeight="1" spans="1:26">
      <c r="A788" s="3"/>
      <c r="B788" s="3"/>
      <c r="C788" s="85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2.75" customHeight="1" spans="1:26">
      <c r="A789" s="3"/>
      <c r="B789" s="3"/>
      <c r="C789" s="85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2.75" customHeight="1" spans="1:26">
      <c r="A790" s="3"/>
      <c r="B790" s="3"/>
      <c r="C790" s="85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2.75" customHeight="1" spans="1:26">
      <c r="A791" s="3"/>
      <c r="B791" s="3"/>
      <c r="C791" s="85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2.75" customHeight="1" spans="1:26">
      <c r="A792" s="3"/>
      <c r="B792" s="3"/>
      <c r="C792" s="85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2.75" customHeight="1" spans="1:26">
      <c r="A793" s="3"/>
      <c r="B793" s="3"/>
      <c r="C793" s="85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2.75" customHeight="1" spans="1:26">
      <c r="A794" s="3"/>
      <c r="B794" s="3"/>
      <c r="C794" s="85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2.75" customHeight="1" spans="1:26">
      <c r="A795" s="3"/>
      <c r="B795" s="3"/>
      <c r="C795" s="85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2.75" customHeight="1" spans="1:26">
      <c r="A796" s="3"/>
      <c r="B796" s="3"/>
      <c r="C796" s="85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2.75" customHeight="1" spans="1:26">
      <c r="A797" s="3"/>
      <c r="B797" s="3"/>
      <c r="C797" s="85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2.75" customHeight="1" spans="1:26">
      <c r="A798" s="3"/>
      <c r="B798" s="3"/>
      <c r="C798" s="85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2.75" customHeight="1" spans="1:26">
      <c r="A799" s="3"/>
      <c r="B799" s="3"/>
      <c r="C799" s="85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2.75" customHeight="1" spans="1:26">
      <c r="A800" s="3"/>
      <c r="B800" s="3"/>
      <c r="C800" s="85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2.75" customHeight="1" spans="1:26">
      <c r="A801" s="3"/>
      <c r="B801" s="3"/>
      <c r="C801" s="85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2.75" customHeight="1" spans="1:26">
      <c r="A802" s="3"/>
      <c r="B802" s="3"/>
      <c r="C802" s="85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2.75" customHeight="1" spans="1:26">
      <c r="A803" s="3"/>
      <c r="B803" s="3"/>
      <c r="C803" s="85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2.75" customHeight="1" spans="1:26">
      <c r="A804" s="3"/>
      <c r="B804" s="3"/>
      <c r="C804" s="85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2.75" customHeight="1" spans="1:26">
      <c r="A805" s="3"/>
      <c r="B805" s="3"/>
      <c r="C805" s="85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2.75" customHeight="1" spans="1:26">
      <c r="A806" s="3"/>
      <c r="B806" s="3"/>
      <c r="C806" s="85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2.75" customHeight="1" spans="1:26">
      <c r="A807" s="3"/>
      <c r="B807" s="3"/>
      <c r="C807" s="85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2.75" customHeight="1" spans="1:26">
      <c r="A808" s="3"/>
      <c r="B808" s="3"/>
      <c r="C808" s="85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2.75" customHeight="1" spans="1:26">
      <c r="A809" s="3"/>
      <c r="B809" s="3"/>
      <c r="C809" s="85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2.75" customHeight="1" spans="1:26">
      <c r="A810" s="3"/>
      <c r="B810" s="3"/>
      <c r="C810" s="85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2.75" customHeight="1" spans="1:26">
      <c r="A811" s="3"/>
      <c r="B811" s="3"/>
      <c r="C811" s="85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2.75" customHeight="1" spans="1:26">
      <c r="A812" s="3"/>
      <c r="B812" s="3"/>
      <c r="C812" s="85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2.75" customHeight="1" spans="1:26">
      <c r="A813" s="3"/>
      <c r="B813" s="3"/>
      <c r="C813" s="85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2.75" customHeight="1" spans="1:26">
      <c r="A814" s="3"/>
      <c r="B814" s="3"/>
      <c r="C814" s="85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2.75" customHeight="1" spans="1:26">
      <c r="A815" s="3"/>
      <c r="B815" s="3"/>
      <c r="C815" s="85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2.75" customHeight="1" spans="1:26">
      <c r="A816" s="3"/>
      <c r="B816" s="3"/>
      <c r="C816" s="85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2.75" customHeight="1" spans="1:26">
      <c r="A817" s="3"/>
      <c r="B817" s="3"/>
      <c r="C817" s="85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2.75" customHeight="1" spans="1:26">
      <c r="A818" s="3"/>
      <c r="B818" s="3"/>
      <c r="C818" s="85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2.75" customHeight="1" spans="1:26">
      <c r="A819" s="3"/>
      <c r="B819" s="3"/>
      <c r="C819" s="85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2.75" customHeight="1" spans="1:26">
      <c r="A820" s="3"/>
      <c r="B820" s="3"/>
      <c r="C820" s="85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2.75" customHeight="1" spans="1:26">
      <c r="A821" s="3"/>
      <c r="B821" s="3"/>
      <c r="C821" s="85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2.75" customHeight="1" spans="1:26">
      <c r="A822" s="3"/>
      <c r="B822" s="3"/>
      <c r="C822" s="85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2.75" customHeight="1" spans="1:26">
      <c r="A823" s="3"/>
      <c r="B823" s="3"/>
      <c r="C823" s="85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2.75" customHeight="1" spans="1:26">
      <c r="A824" s="3"/>
      <c r="B824" s="3"/>
      <c r="C824" s="85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2.75" customHeight="1" spans="1:26">
      <c r="A825" s="3"/>
      <c r="B825" s="3"/>
      <c r="C825" s="85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2.75" customHeight="1" spans="1:26">
      <c r="A826" s="3"/>
      <c r="B826" s="3"/>
      <c r="C826" s="85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2.75" customHeight="1" spans="1:26">
      <c r="A827" s="3"/>
      <c r="B827" s="3"/>
      <c r="C827" s="85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2.75" customHeight="1" spans="1:26">
      <c r="A828" s="3"/>
      <c r="B828" s="3"/>
      <c r="C828" s="85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2.75" customHeight="1" spans="1:26">
      <c r="A829" s="3"/>
      <c r="B829" s="3"/>
      <c r="C829" s="85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2.75" customHeight="1" spans="1:26">
      <c r="A830" s="3"/>
      <c r="B830" s="3"/>
      <c r="C830" s="85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2.75" customHeight="1" spans="1:26">
      <c r="A831" s="3"/>
      <c r="B831" s="3"/>
      <c r="C831" s="85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2.75" customHeight="1" spans="1:26">
      <c r="A832" s="3"/>
      <c r="B832" s="3"/>
      <c r="C832" s="85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2.75" customHeight="1" spans="1:26">
      <c r="A833" s="3"/>
      <c r="B833" s="3"/>
      <c r="C833" s="85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2.75" customHeight="1" spans="1:26">
      <c r="A834" s="3"/>
      <c r="B834" s="3"/>
      <c r="C834" s="85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2.75" customHeight="1" spans="1:26">
      <c r="A835" s="3"/>
      <c r="B835" s="3"/>
      <c r="C835" s="85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2.75" customHeight="1" spans="1:26">
      <c r="A836" s="3"/>
      <c r="B836" s="3"/>
      <c r="C836" s="85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2.75" customHeight="1" spans="1:26">
      <c r="A837" s="3"/>
      <c r="B837" s="3"/>
      <c r="C837" s="85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2.75" customHeight="1" spans="1:26">
      <c r="A838" s="3"/>
      <c r="B838" s="3"/>
      <c r="C838" s="85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2.75" customHeight="1" spans="1:26">
      <c r="A839" s="3"/>
      <c r="B839" s="3"/>
      <c r="C839" s="85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2.75" customHeight="1" spans="1:26">
      <c r="A840" s="3"/>
      <c r="B840" s="3"/>
      <c r="C840" s="85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2.75" customHeight="1" spans="1:26">
      <c r="A841" s="3"/>
      <c r="B841" s="3"/>
      <c r="C841" s="85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2.75" customHeight="1" spans="1:26">
      <c r="A842" s="3"/>
      <c r="B842" s="3"/>
      <c r="C842" s="85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2.75" customHeight="1" spans="1:26">
      <c r="A843" s="3"/>
      <c r="B843" s="3"/>
      <c r="C843" s="85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2.75" customHeight="1" spans="1:26">
      <c r="A844" s="3"/>
      <c r="B844" s="3"/>
      <c r="C844" s="85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2.75" customHeight="1" spans="1:26">
      <c r="A845" s="3"/>
      <c r="B845" s="3"/>
      <c r="C845" s="85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2.75" customHeight="1" spans="1:26">
      <c r="A846" s="3"/>
      <c r="B846" s="3"/>
      <c r="C846" s="85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2.75" customHeight="1" spans="1:26">
      <c r="A847" s="3"/>
      <c r="B847" s="3"/>
      <c r="C847" s="85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2.75" customHeight="1" spans="1:26">
      <c r="A848" s="3"/>
      <c r="B848" s="3"/>
      <c r="C848" s="85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2.75" customHeight="1" spans="1:26">
      <c r="A849" s="3"/>
      <c r="B849" s="3"/>
      <c r="C849" s="85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2.75" customHeight="1" spans="1:26">
      <c r="A850" s="3"/>
      <c r="B850" s="3"/>
      <c r="C850" s="85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2.75" customHeight="1" spans="1:26">
      <c r="A851" s="3"/>
      <c r="B851" s="3"/>
      <c r="C851" s="85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2.75" customHeight="1" spans="1:26">
      <c r="A852" s="3"/>
      <c r="B852" s="3"/>
      <c r="C852" s="85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2.75" customHeight="1" spans="1:26">
      <c r="A853" s="3"/>
      <c r="B853" s="3"/>
      <c r="C853" s="85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2.75" customHeight="1" spans="1:26">
      <c r="A854" s="3"/>
      <c r="B854" s="3"/>
      <c r="C854" s="85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2.75" customHeight="1" spans="1:26">
      <c r="A855" s="3"/>
      <c r="B855" s="3"/>
      <c r="C855" s="85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2.75" customHeight="1" spans="1:26">
      <c r="A856" s="3"/>
      <c r="B856" s="3"/>
      <c r="C856" s="85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2.75" customHeight="1" spans="1:26">
      <c r="A857" s="3"/>
      <c r="B857" s="3"/>
      <c r="C857" s="85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2.75" customHeight="1" spans="1:26">
      <c r="A858" s="3"/>
      <c r="B858" s="3"/>
      <c r="C858" s="85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2.75" customHeight="1" spans="1:26">
      <c r="A859" s="3"/>
      <c r="B859" s="3"/>
      <c r="C859" s="85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2.75" customHeight="1" spans="1:26">
      <c r="A860" s="3"/>
      <c r="B860" s="3"/>
      <c r="C860" s="85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2.75" customHeight="1" spans="1:26">
      <c r="A861" s="3"/>
      <c r="B861" s="3"/>
      <c r="C861" s="85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2.75" customHeight="1" spans="1:26">
      <c r="A862" s="3"/>
      <c r="B862" s="3"/>
      <c r="C862" s="85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2.75" customHeight="1" spans="1:26">
      <c r="A863" s="3"/>
      <c r="B863" s="3"/>
      <c r="C863" s="85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2.75" customHeight="1" spans="1:26">
      <c r="A864" s="3"/>
      <c r="B864" s="3"/>
      <c r="C864" s="85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2.75" customHeight="1" spans="1:26">
      <c r="A865" s="3"/>
      <c r="B865" s="3"/>
      <c r="C865" s="85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2.75" customHeight="1" spans="1:26">
      <c r="A866" s="3"/>
      <c r="B866" s="3"/>
      <c r="C866" s="85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2.75" customHeight="1" spans="1:26">
      <c r="A867" s="3"/>
      <c r="B867" s="3"/>
      <c r="C867" s="85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2.75" customHeight="1" spans="1:26">
      <c r="A868" s="3"/>
      <c r="B868" s="3"/>
      <c r="C868" s="85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2.75" customHeight="1" spans="1:26">
      <c r="A869" s="3"/>
      <c r="B869" s="3"/>
      <c r="C869" s="85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2.75" customHeight="1" spans="1:26">
      <c r="A870" s="3"/>
      <c r="B870" s="3"/>
      <c r="C870" s="85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2.75" customHeight="1" spans="1:26">
      <c r="A871" s="3"/>
      <c r="B871" s="3"/>
      <c r="C871" s="85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2.75" customHeight="1" spans="1:26">
      <c r="A872" s="3"/>
      <c r="B872" s="3"/>
      <c r="C872" s="85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2.75" customHeight="1" spans="1:26">
      <c r="A873" s="3"/>
      <c r="B873" s="3"/>
      <c r="C873" s="85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2.75" customHeight="1" spans="1:26">
      <c r="A874" s="3"/>
      <c r="B874" s="3"/>
      <c r="C874" s="85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2.75" customHeight="1" spans="1:26">
      <c r="A875" s="3"/>
      <c r="B875" s="3"/>
      <c r="C875" s="85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2.75" customHeight="1" spans="1:26">
      <c r="A876" s="3"/>
      <c r="B876" s="3"/>
      <c r="C876" s="85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2.75" customHeight="1" spans="1:26">
      <c r="A877" s="3"/>
      <c r="B877" s="3"/>
      <c r="C877" s="85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2.75" customHeight="1" spans="1:26">
      <c r="A878" s="3"/>
      <c r="B878" s="3"/>
      <c r="C878" s="85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2.75" customHeight="1" spans="1:26">
      <c r="A879" s="3"/>
      <c r="B879" s="3"/>
      <c r="C879" s="85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2.75" customHeight="1" spans="1:26">
      <c r="A880" s="3"/>
      <c r="B880" s="3"/>
      <c r="C880" s="85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2.75" customHeight="1" spans="1:26">
      <c r="A881" s="3"/>
      <c r="B881" s="3"/>
      <c r="C881" s="85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2.75" customHeight="1" spans="1:26">
      <c r="A882" s="3"/>
      <c r="B882" s="3"/>
      <c r="C882" s="85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2.75" customHeight="1" spans="1:26">
      <c r="A883" s="3"/>
      <c r="B883" s="3"/>
      <c r="C883" s="85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2.75" customHeight="1" spans="1:26">
      <c r="A884" s="3"/>
      <c r="B884" s="3"/>
      <c r="C884" s="85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2.75" customHeight="1" spans="1:26">
      <c r="A885" s="3"/>
      <c r="B885" s="3"/>
      <c r="C885" s="85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2.75" customHeight="1" spans="1:26">
      <c r="A886" s="3"/>
      <c r="B886" s="3"/>
      <c r="C886" s="85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2.75" customHeight="1" spans="1:26">
      <c r="A887" s="3"/>
      <c r="B887" s="3"/>
      <c r="C887" s="85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2.75" customHeight="1" spans="1:26">
      <c r="A888" s="3"/>
      <c r="B888" s="3"/>
      <c r="C888" s="85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2.75" customHeight="1" spans="1:26">
      <c r="A889" s="3"/>
      <c r="B889" s="3"/>
      <c r="C889" s="85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2.75" customHeight="1" spans="1:26">
      <c r="A890" s="3"/>
      <c r="B890" s="3"/>
      <c r="C890" s="85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2.75" customHeight="1" spans="1:26">
      <c r="A891" s="3"/>
      <c r="B891" s="3"/>
      <c r="C891" s="85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2.75" customHeight="1" spans="1:26">
      <c r="A892" s="3"/>
      <c r="B892" s="3"/>
      <c r="C892" s="85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2.75" customHeight="1" spans="1:26">
      <c r="A893" s="3"/>
      <c r="B893" s="3"/>
      <c r="C893" s="85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2.75" customHeight="1" spans="1:26">
      <c r="A894" s="3"/>
      <c r="B894" s="3"/>
      <c r="C894" s="85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2.75" customHeight="1" spans="1:26">
      <c r="A895" s="3"/>
      <c r="B895" s="3"/>
      <c r="C895" s="85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2.75" customHeight="1" spans="1:26">
      <c r="A896" s="3"/>
      <c r="B896" s="3"/>
      <c r="C896" s="85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2.75" customHeight="1" spans="1:26">
      <c r="A897" s="3"/>
      <c r="B897" s="3"/>
      <c r="C897" s="85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2.75" customHeight="1" spans="1:26">
      <c r="A898" s="3"/>
      <c r="B898" s="3"/>
      <c r="C898" s="85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2.75" customHeight="1" spans="1:26">
      <c r="A899" s="3"/>
      <c r="B899" s="3"/>
      <c r="C899" s="85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2.75" customHeight="1" spans="1:26">
      <c r="A900" s="3"/>
      <c r="B900" s="3"/>
      <c r="C900" s="85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2.75" customHeight="1" spans="1:26">
      <c r="A901" s="3"/>
      <c r="B901" s="3"/>
      <c r="C901" s="85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2.75" customHeight="1" spans="1:26">
      <c r="A902" s="3"/>
      <c r="B902" s="3"/>
      <c r="C902" s="85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2.75" customHeight="1" spans="1:26">
      <c r="A903" s="3"/>
      <c r="B903" s="3"/>
      <c r="C903" s="85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2.75" customHeight="1" spans="1:26">
      <c r="A904" s="3"/>
      <c r="B904" s="3"/>
      <c r="C904" s="85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2.75" customHeight="1" spans="1:26">
      <c r="A905" s="3"/>
      <c r="B905" s="3"/>
      <c r="C905" s="85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2.75" customHeight="1" spans="1:26">
      <c r="A906" s="3"/>
      <c r="B906" s="3"/>
      <c r="C906" s="85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2.75" customHeight="1" spans="1:26">
      <c r="A907" s="3"/>
      <c r="B907" s="3"/>
      <c r="C907" s="85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2.75" customHeight="1" spans="1:26">
      <c r="A908" s="3"/>
      <c r="B908" s="3"/>
      <c r="C908" s="85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2.75" customHeight="1" spans="1:26">
      <c r="A909" s="3"/>
      <c r="B909" s="3"/>
      <c r="C909" s="85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2.75" customHeight="1" spans="1:26">
      <c r="A910" s="3"/>
      <c r="B910" s="3"/>
      <c r="C910" s="85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2.75" customHeight="1" spans="1:26">
      <c r="A911" s="3"/>
      <c r="B911" s="3"/>
      <c r="C911" s="85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2.75" customHeight="1" spans="1:26">
      <c r="A912" s="3"/>
      <c r="B912" s="3"/>
      <c r="C912" s="85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2.75" customHeight="1" spans="1:26">
      <c r="A913" s="3"/>
      <c r="B913" s="3"/>
      <c r="C913" s="85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2.75" customHeight="1" spans="1:26">
      <c r="A914" s="3"/>
      <c r="B914" s="3"/>
      <c r="C914" s="85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2.75" customHeight="1" spans="1:26">
      <c r="A915" s="3"/>
      <c r="B915" s="3"/>
      <c r="C915" s="85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2.75" customHeight="1" spans="1:26">
      <c r="A916" s="3"/>
      <c r="B916" s="3"/>
      <c r="C916" s="85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2.75" customHeight="1" spans="1:26">
      <c r="A917" s="3"/>
      <c r="B917" s="3"/>
      <c r="C917" s="85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2.75" customHeight="1" spans="1:26">
      <c r="A918" s="3"/>
      <c r="B918" s="3"/>
      <c r="C918" s="85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2.75" customHeight="1" spans="1:26">
      <c r="A919" s="3"/>
      <c r="B919" s="3"/>
      <c r="C919" s="85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2.75" customHeight="1" spans="1:26">
      <c r="A920" s="3"/>
      <c r="B920" s="3"/>
      <c r="C920" s="85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2.75" customHeight="1" spans="1:26">
      <c r="A921" s="3"/>
      <c r="B921" s="3"/>
      <c r="C921" s="85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2.75" customHeight="1" spans="1:26">
      <c r="A922" s="3"/>
      <c r="B922" s="3"/>
      <c r="C922" s="85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2.75" customHeight="1" spans="1:26">
      <c r="A923" s="3"/>
      <c r="B923" s="3"/>
      <c r="C923" s="85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2.75" customHeight="1" spans="1:26">
      <c r="A924" s="3"/>
      <c r="B924" s="3"/>
      <c r="C924" s="85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2.75" customHeight="1" spans="1:26">
      <c r="A925" s="3"/>
      <c r="B925" s="3"/>
      <c r="C925" s="85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2.75" customHeight="1" spans="1:26">
      <c r="A926" s="3"/>
      <c r="B926" s="3"/>
      <c r="C926" s="85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2.75" customHeight="1" spans="1:26">
      <c r="A927" s="3"/>
      <c r="B927" s="3"/>
      <c r="C927" s="85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2.75" customHeight="1" spans="1:26">
      <c r="A928" s="3"/>
      <c r="B928" s="3"/>
      <c r="C928" s="85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2.75" customHeight="1" spans="1:26">
      <c r="A929" s="3"/>
      <c r="B929" s="3"/>
      <c r="C929" s="85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2.75" customHeight="1" spans="1:26">
      <c r="A930" s="3"/>
      <c r="B930" s="3"/>
      <c r="C930" s="85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2.75" customHeight="1" spans="1:26">
      <c r="A931" s="3"/>
      <c r="B931" s="3"/>
      <c r="C931" s="85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2.75" customHeight="1" spans="1:26">
      <c r="A932" s="3"/>
      <c r="B932" s="3"/>
      <c r="C932" s="85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2.75" customHeight="1" spans="1:26">
      <c r="A933" s="3"/>
      <c r="B933" s="3"/>
      <c r="C933" s="85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2.75" customHeight="1" spans="1:26">
      <c r="A934" s="3"/>
      <c r="B934" s="3"/>
      <c r="C934" s="85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2.75" customHeight="1" spans="1:26">
      <c r="A935" s="3"/>
      <c r="B935" s="3"/>
      <c r="C935" s="85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2.75" customHeight="1" spans="1:26">
      <c r="A936" s="3"/>
      <c r="B936" s="3"/>
      <c r="C936" s="85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2.75" customHeight="1" spans="1:26">
      <c r="A937" s="3"/>
      <c r="B937" s="3"/>
      <c r="C937" s="85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2.75" customHeight="1" spans="1:26">
      <c r="A938" s="3"/>
      <c r="B938" s="3"/>
      <c r="C938" s="85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2.75" customHeight="1" spans="1:26">
      <c r="A939" s="3"/>
      <c r="B939" s="3"/>
      <c r="C939" s="85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2.75" customHeight="1" spans="1:26">
      <c r="A940" s="3"/>
      <c r="B940" s="3"/>
      <c r="C940" s="85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2.75" customHeight="1" spans="1:26">
      <c r="A941" s="3"/>
      <c r="B941" s="3"/>
      <c r="C941" s="85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2.75" customHeight="1" spans="1:26">
      <c r="A942" s="3"/>
      <c r="B942" s="3"/>
      <c r="C942" s="85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2.75" customHeight="1" spans="1:26">
      <c r="A943" s="3"/>
      <c r="B943" s="3"/>
      <c r="C943" s="85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2.75" customHeight="1" spans="1:26">
      <c r="A944" s="3"/>
      <c r="B944" s="3"/>
      <c r="C944" s="85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2.75" customHeight="1" spans="1:26">
      <c r="A945" s="3"/>
      <c r="B945" s="3"/>
      <c r="C945" s="85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2.75" customHeight="1" spans="1:26">
      <c r="A946" s="3"/>
      <c r="B946" s="3"/>
      <c r="C946" s="85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2.75" customHeight="1" spans="1:26">
      <c r="A947" s="3"/>
      <c r="B947" s="3"/>
      <c r="C947" s="85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2.75" customHeight="1" spans="1:26">
      <c r="A948" s="3"/>
      <c r="B948" s="3"/>
      <c r="C948" s="85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2.75" customHeight="1" spans="1:26">
      <c r="A949" s="3"/>
      <c r="B949" s="3"/>
      <c r="C949" s="85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2.75" customHeight="1" spans="1:26">
      <c r="A950" s="3"/>
      <c r="B950" s="3"/>
      <c r="C950" s="85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2.75" customHeight="1" spans="1:26">
      <c r="A951" s="3"/>
      <c r="B951" s="3"/>
      <c r="C951" s="85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2.75" customHeight="1" spans="1:26">
      <c r="A952" s="3"/>
      <c r="B952" s="3"/>
      <c r="C952" s="85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2.75" customHeight="1" spans="1:26">
      <c r="A953" s="3"/>
      <c r="B953" s="3"/>
      <c r="C953" s="85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2.75" customHeight="1" spans="1:26">
      <c r="A954" s="3"/>
      <c r="B954" s="3"/>
      <c r="C954" s="85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2.75" customHeight="1" spans="1:26">
      <c r="A955" s="3"/>
      <c r="B955" s="3"/>
      <c r="C955" s="85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2.75" customHeight="1" spans="1:26">
      <c r="A956" s="3"/>
      <c r="B956" s="3"/>
      <c r="C956" s="85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2.75" customHeight="1" spans="1:26">
      <c r="A957" s="3"/>
      <c r="B957" s="3"/>
      <c r="C957" s="85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2.75" customHeight="1" spans="1:26">
      <c r="A958" s="3"/>
      <c r="B958" s="3"/>
      <c r="C958" s="85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2.75" customHeight="1" spans="1:26">
      <c r="A959" s="3"/>
      <c r="B959" s="3"/>
      <c r="C959" s="85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2.75" customHeight="1" spans="1:26">
      <c r="A960" s="3"/>
      <c r="B960" s="3"/>
      <c r="C960" s="85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2.75" customHeight="1" spans="1:26">
      <c r="A961" s="3"/>
      <c r="B961" s="3"/>
      <c r="C961" s="85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2.75" customHeight="1" spans="1:26">
      <c r="A962" s="3"/>
      <c r="B962" s="3"/>
      <c r="C962" s="85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2.75" customHeight="1" spans="1:26">
      <c r="A963" s="3"/>
      <c r="B963" s="3"/>
      <c r="C963" s="85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2.75" customHeight="1" spans="1:26">
      <c r="A964" s="3"/>
      <c r="B964" s="3"/>
      <c r="C964" s="85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2.75" customHeight="1" spans="1:26">
      <c r="A965" s="3"/>
      <c r="B965" s="3"/>
      <c r="C965" s="85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2.75" customHeight="1" spans="1:26">
      <c r="A966" s="3"/>
      <c r="B966" s="3"/>
      <c r="C966" s="85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2.75" customHeight="1" spans="1:26">
      <c r="A967" s="3"/>
      <c r="B967" s="3"/>
      <c r="C967" s="85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2.75" customHeight="1" spans="1:26">
      <c r="A968" s="3"/>
      <c r="B968" s="3"/>
      <c r="C968" s="85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2.75" customHeight="1" spans="1:26">
      <c r="A969" s="3"/>
      <c r="B969" s="3"/>
      <c r="C969" s="85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2.75" customHeight="1" spans="1:26">
      <c r="A970" s="3"/>
      <c r="B970" s="3"/>
      <c r="C970" s="85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2.75" customHeight="1" spans="1:26">
      <c r="A971" s="3"/>
      <c r="B971" s="3"/>
      <c r="C971" s="85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2.75" customHeight="1" spans="1:26">
      <c r="A972" s="3"/>
      <c r="B972" s="3"/>
      <c r="C972" s="85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2.75" customHeight="1" spans="1:26">
      <c r="A973" s="3"/>
      <c r="B973" s="3"/>
      <c r="C973" s="85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2.75" customHeight="1" spans="1:26">
      <c r="A974" s="3"/>
      <c r="B974" s="3"/>
      <c r="C974" s="85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2.75" customHeight="1" spans="1:26">
      <c r="A975" s="3"/>
      <c r="B975" s="3"/>
      <c r="C975" s="85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2.75" customHeight="1" spans="1:26">
      <c r="A976" s="3"/>
      <c r="B976" s="3"/>
      <c r="C976" s="85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2.75" customHeight="1" spans="1:26">
      <c r="A977" s="3"/>
      <c r="B977" s="3"/>
      <c r="C977" s="85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2.75" customHeight="1" spans="1:26">
      <c r="A978" s="3"/>
      <c r="B978" s="3"/>
      <c r="C978" s="85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2.75" customHeight="1" spans="1:26">
      <c r="A979" s="3"/>
      <c r="B979" s="3"/>
      <c r="C979" s="85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2.75" customHeight="1" spans="1:26">
      <c r="A980" s="3"/>
      <c r="B980" s="3"/>
      <c r="C980" s="85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2.75" customHeight="1" spans="1:26">
      <c r="A981" s="3"/>
      <c r="B981" s="3"/>
      <c r="C981" s="85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2.75" customHeight="1" spans="1:26">
      <c r="A982" s="3"/>
      <c r="B982" s="3"/>
      <c r="C982" s="85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2.75" customHeight="1" spans="1:26">
      <c r="A983" s="3"/>
      <c r="B983" s="3"/>
      <c r="C983" s="85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2.75" customHeight="1" spans="1:26">
      <c r="A984" s="3"/>
      <c r="B984" s="3"/>
      <c r="C984" s="85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2.75" customHeight="1" spans="1:26">
      <c r="A985" s="3"/>
      <c r="B985" s="3"/>
      <c r="C985" s="85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2.75" customHeight="1" spans="1:26">
      <c r="A986" s="3"/>
      <c r="B986" s="3"/>
      <c r="C986" s="85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2.75" customHeight="1" spans="1:26">
      <c r="A987" s="3"/>
      <c r="B987" s="3"/>
      <c r="C987" s="85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2.75" customHeight="1" spans="1:26">
      <c r="A988" s="3"/>
      <c r="B988" s="3"/>
      <c r="C988" s="85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2.75" customHeight="1" spans="1:26">
      <c r="A989" s="3"/>
      <c r="B989" s="3"/>
      <c r="C989" s="85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2.75" customHeight="1" spans="1:26">
      <c r="A990" s="3"/>
      <c r="B990" s="3"/>
      <c r="C990" s="85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2.75" customHeight="1" spans="1:26">
      <c r="A991" s="3"/>
      <c r="B991" s="3"/>
      <c r="C991" s="85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2.75" customHeight="1" spans="1:26">
      <c r="A992" s="3"/>
      <c r="B992" s="3"/>
      <c r="C992" s="85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2.75" customHeight="1" spans="1:26">
      <c r="A993" s="3"/>
      <c r="B993" s="3"/>
      <c r="C993" s="85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2.75" customHeight="1" spans="1:26">
      <c r="A994" s="3"/>
      <c r="B994" s="3"/>
      <c r="C994" s="85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2.75" customHeight="1" spans="1:26">
      <c r="A995" s="3"/>
      <c r="B995" s="3"/>
      <c r="C995" s="85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2.75" customHeight="1" spans="1:26">
      <c r="A996" s="3"/>
      <c r="B996" s="3"/>
      <c r="C996" s="85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2.75" customHeight="1" spans="1:26">
      <c r="A997" s="3"/>
      <c r="B997" s="3"/>
      <c r="C997" s="85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2.75" customHeight="1" spans="1:26">
      <c r="A998" s="3"/>
      <c r="B998" s="3"/>
      <c r="C998" s="85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2.75" customHeight="1" spans="1:26">
      <c r="A999" s="3"/>
      <c r="B999" s="3"/>
      <c r="C999" s="85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2.75" customHeight="1" spans="1:26">
      <c r="A1000" s="3"/>
      <c r="B1000" s="3"/>
      <c r="C1000" s="85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4">
    <mergeCell ref="C2:F2"/>
    <mergeCell ref="C3:F3"/>
    <mergeCell ref="C4:F4"/>
    <mergeCell ref="C5:F5"/>
  </mergeCells>
  <printOptions horizontalCentered="1"/>
  <pageMargins left="0.590277777777778" right="0.196527777777778" top="0.590277777777778" bottom="0.786805555555556" header="0" footer="0.393055555555556"/>
  <pageSetup paperSize="9" scale="65" firstPageNumber="2" orientation="portrait" useFirstPageNumber="1" horizontalDpi="600"/>
  <headerFooter>
    <oddFooter>&amp;R&amp;"Tahoma"&amp;16&amp;P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LO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hamsiah hamsiah</cp:lastModifiedBy>
  <dcterms:created xsi:type="dcterms:W3CDTF">2024-01-29T05:19:00Z</dcterms:created>
  <dcterms:modified xsi:type="dcterms:W3CDTF">2025-01-21T13:41:21Z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39A1253EA31E4FB29D8FCCF8D74D532F_11</vt:lpwstr>
  </property>
  <property fmtid="{D5CDD505-2E9C-101B-9397-08002B2CF9AE}" pid="3" name="KSOProductBuildVer">
    <vt:lpwstr>2057-12.2.0.19805</vt:lpwstr>
  </property>
</Properties>
</file>